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30" windowHeight="3900" activeTab="0"/>
  </bookViews>
  <sheets>
    <sheet name="Iscrizione" sheetId="1" r:id="rId1"/>
    <sheet name="Tabelle" sheetId="2" state="hidden" r:id="rId2"/>
  </sheets>
  <definedNames>
    <definedName name="_xlnm.Print_Area" localSheetId="0">'Iscrizione'!$A$1:$K$61</definedName>
    <definedName name="CLASSE10KATA">'Tabelle'!$E$40:$P$40</definedName>
    <definedName name="CLASSE10KUMITE">'Tabelle'!$E$10:$N$10</definedName>
    <definedName name="CLASSE11KATA">'Tabelle'!$E$41:$P$41</definedName>
    <definedName name="CLASSE11KUMITE">'Tabelle'!$E$11:$N$11</definedName>
    <definedName name="CLASSE12KATA">'Tabelle'!$E$42:$P$42</definedName>
    <definedName name="CLASSE12KUMITE">'Tabelle'!$E$12:$N$12</definedName>
    <definedName name="CLASSE13KATA">'Tabelle'!$E$43:$P$43</definedName>
    <definedName name="CLASSE13KUMITE">'Tabelle'!$E$13:$N$13</definedName>
    <definedName name="CLASSE14KATA">'Tabelle'!$E$44:$P$44</definedName>
    <definedName name="CLASSE14KUMITE">'Tabelle'!$E$14:$N$14</definedName>
    <definedName name="CLASSE15KATA">'Tabelle'!$E$45:$P$45</definedName>
    <definedName name="CLASSE15KUMITE">'Tabelle'!$E$15:$N$15</definedName>
    <definedName name="CLASSE16KATA">'Tabelle'!$E$46:$P$46</definedName>
    <definedName name="CLASSE16KUMITE">'Tabelle'!$E$16:$N$16</definedName>
    <definedName name="CLASSE17KATA">'Tabelle'!$E$47:$P$47</definedName>
    <definedName name="CLASSE17KUMITE">'Tabelle'!$E$17:$N$17</definedName>
    <definedName name="CLASSE18KATA">'Tabelle'!$E$48:$P$48</definedName>
    <definedName name="CLASSE18KUMITE">'Tabelle'!$E$18:$N$18</definedName>
    <definedName name="CLASSE19KATA">'Tabelle'!$E$49:$P$49</definedName>
    <definedName name="CLASSE19KUMITE">'Tabelle'!$E$19:$N$19</definedName>
    <definedName name="CLASSE1KATA">'Tabelle'!$E$31:$P$31</definedName>
    <definedName name="CLASSE1KUMITE">'Tabelle'!$E$1:$N$1</definedName>
    <definedName name="CLASSE20KATA">'Tabelle'!$E$50:$P$50</definedName>
    <definedName name="CLASSE20KUMITE">'Tabelle'!$E$20:$N$20</definedName>
    <definedName name="CLASSE21KATA">'Tabelle'!$E$51:$P$51</definedName>
    <definedName name="CLASSE21KUMITE">'Tabelle'!$E$21:$N$21</definedName>
    <definedName name="CLASSE22KATA">'Tabelle'!$E$52:$P$52</definedName>
    <definedName name="CLASSE22KUMITE">'Tabelle'!$E$22:$N$22</definedName>
    <definedName name="CLASSE23KATA">'Tabelle'!$E$53:$P$53</definedName>
    <definedName name="CLASSE23KUMITE">'Tabelle'!$E$23:$N$23</definedName>
    <definedName name="CLASSE24KATA">'Tabelle'!$E$54:$P$54</definedName>
    <definedName name="CLASSE24KUMITE">'Tabelle'!$E$24:$N$24</definedName>
    <definedName name="CLASSE25KATA">'Tabelle'!$E$55:$P$55</definedName>
    <definedName name="CLASSE25KUMITE">'Tabelle'!$E$25:$N$25</definedName>
    <definedName name="CLASSE26KATA">'Tabelle'!$E$56:$P$56</definedName>
    <definedName name="CLASSE26KUMITE">'Tabelle'!$E$26:$N$26</definedName>
    <definedName name="CLASSE27KATA">'Tabelle'!$E$57:$P$57</definedName>
    <definedName name="CLASSE27KUMITE">'Tabelle'!$E$27:$N$27</definedName>
    <definedName name="CLASSE28KATA">'Tabelle'!$E$58:$P$58</definedName>
    <definedName name="CLASSE28KUMITE">'Tabelle'!$E$28:$N$28</definedName>
    <definedName name="CLASSE29KATA">'Tabelle'!$E$59:$P$59</definedName>
    <definedName name="CLASSE29KUMITE">'Tabelle'!$E$29:$N$29</definedName>
    <definedName name="CLASSE2KATA">'Tabelle'!$E$32:$P$32</definedName>
    <definedName name="CLASSE2KUMITE">'Tabelle'!$E$2:$N$2</definedName>
    <definedName name="CLASSE30KATA">'Tabelle'!$E$60:$P$60</definedName>
    <definedName name="CLASSE30KUMITE">'Tabelle'!$E$30:$N$30</definedName>
    <definedName name="CLASSE3KATA">'Tabelle'!$E$33:$P$33</definedName>
    <definedName name="CLASSE3KUMITE">'Tabelle'!$E$3:$N$3</definedName>
    <definedName name="CLASSE4KATA">'Tabelle'!$E$34:$P$34</definedName>
    <definedName name="CLASSE4KUMITE">'Tabelle'!$E$4:$N$4</definedName>
    <definedName name="CLASSE5KATA">'Tabelle'!$E$35:$P$35</definedName>
    <definedName name="CLASSE5KUMITE">'Tabelle'!$E$5:$N$5</definedName>
    <definedName name="CLASSE6KATA">'Tabelle'!$E$36:$P$36</definedName>
    <definedName name="CLASSE6KUMITE">'Tabelle'!$E$6:$N$6</definedName>
    <definedName name="CLASSE7KATA">'Tabelle'!$E$37:$P$37</definedName>
    <definedName name="CLASSE7KUMITE">'Tabelle'!$E$7:$N$7</definedName>
    <definedName name="CLASSE8KATA">'Tabelle'!$E$38:$P$38</definedName>
    <definedName name="CLASSE8KUMITE">'Tabelle'!$E$8:$N$8</definedName>
    <definedName name="CLASSE9KATA">'Tabelle'!$E$39:$P$39</definedName>
    <definedName name="CLASSE9KUMITE">'Tabelle'!$E$9:$N$9</definedName>
    <definedName name="Kumite1">'Tabelle'!$E$1:$N$1</definedName>
    <definedName name="Kumite10">'Tabelle'!$E$10:$N$10</definedName>
    <definedName name="Kumite11">'Tabelle'!$E$11:$N$11</definedName>
    <definedName name="Kumite12">'Tabelle'!$E$12:$N$12</definedName>
    <definedName name="Kumite13">'Tabelle'!$E$12:$N$12</definedName>
    <definedName name="Kumite14">'Tabelle'!$E$13:$N$13</definedName>
    <definedName name="Kumite15">'Tabelle'!$E$14:$N$14</definedName>
    <definedName name="Kumite16">'Tabelle'!$E$15:$N$15</definedName>
    <definedName name="Kumite17">'Tabelle'!$E$16:$N$16</definedName>
    <definedName name="Kumite18">'Tabelle'!$E$17:$N$17</definedName>
    <definedName name="Kumite19">'Tabelle'!$E$18:$N$18</definedName>
    <definedName name="Kumite2">'Tabelle'!$E$2:$N$2</definedName>
    <definedName name="Kumite20">'Tabelle'!$E$19:$N$19</definedName>
    <definedName name="Kumite21">'Tabelle'!$E$21:$N$21</definedName>
    <definedName name="Kumite22">'Tabelle'!$E$22:$N$22</definedName>
    <definedName name="Kumite23">'Tabelle'!$E$23:$N$23</definedName>
    <definedName name="Kumite24">'Tabelle'!$E$24:$N$24</definedName>
    <definedName name="Kumite25">'Tabelle'!$E$25:$N$25</definedName>
    <definedName name="Kumite26">'Tabelle'!$E$26:$N$26</definedName>
    <definedName name="Kumite27">'Tabelle'!$E$27:$N$27</definedName>
    <definedName name="Kumite28">'Tabelle'!$E$28:$N$28</definedName>
    <definedName name="Kumite29">'Tabelle'!$E$29:$N$29</definedName>
    <definedName name="Kumite3">'Tabelle'!$E$3:$N$3</definedName>
    <definedName name="Kumite30">'Tabelle'!$E$30:$N$30</definedName>
    <definedName name="Kumite4">'Tabelle'!$E$4:$N$4</definedName>
    <definedName name="Kumite5">'Tabelle'!$E$5:$N$5</definedName>
    <definedName name="Kumite6">'Tabelle'!$E$6:$N$6</definedName>
    <definedName name="Kumite7">'Tabelle'!$E$7:$N$7</definedName>
    <definedName name="Kumite8">'Tabelle'!$E$8:$N$8</definedName>
    <definedName name="Kumite9">'Tabelle'!$E$9:$N$9</definedName>
  </definedNames>
  <calcPr fullCalcOnLoad="1"/>
</workbook>
</file>

<file path=xl/sharedStrings.xml><?xml version="1.0" encoding="utf-8"?>
<sst xmlns="http://schemas.openxmlformats.org/spreadsheetml/2006/main" count="55" uniqueCount="44">
  <si>
    <t>Nr.</t>
  </si>
  <si>
    <t>SESSI</t>
  </si>
  <si>
    <t>Maschile</t>
  </si>
  <si>
    <t>Femminile</t>
  </si>
  <si>
    <t>KATA/KUMITE</t>
  </si>
  <si>
    <t>Kata</t>
  </si>
  <si>
    <t>Kumite</t>
  </si>
  <si>
    <t>KUMITE</t>
  </si>
  <si>
    <t>WKF CADETS</t>
  </si>
  <si>
    <t>WKF JUNIORS</t>
  </si>
  <si>
    <t>WKF UNDER 21</t>
  </si>
  <si>
    <t>Esordienti "A"</t>
  </si>
  <si>
    <t>Esordienti "B"</t>
  </si>
  <si>
    <t>01/01/1890</t>
  </si>
  <si>
    <t>WKF SENIORS</t>
  </si>
  <si>
    <t>MASTER "A"</t>
  </si>
  <si>
    <t>MASTER "B"</t>
  </si>
  <si>
    <t>MASTER "C"</t>
  </si>
  <si>
    <t>MASTER "D"</t>
  </si>
  <si>
    <t>KATA</t>
  </si>
  <si>
    <t>WKF SQUADRE GIOVANILI</t>
  </si>
  <si>
    <t>WKF SQUADRE SENIORES</t>
  </si>
  <si>
    <t/>
  </si>
  <si>
    <t>€</t>
  </si>
  <si>
    <t>Country</t>
  </si>
  <si>
    <t>City</t>
  </si>
  <si>
    <t xml:space="preserve">E-mail &amp; phone number </t>
  </si>
  <si>
    <t>Manager &amp; Coach</t>
  </si>
  <si>
    <t>Sex             M/F</t>
  </si>
  <si>
    <t>Kumite / Kata</t>
  </si>
  <si>
    <t>Name and Surname / Team</t>
  </si>
  <si>
    <t>Date of birth (dd/mm/yyyy)</t>
  </si>
  <si>
    <t>Grade             Belt</t>
  </si>
  <si>
    <t>Class</t>
  </si>
  <si>
    <t>Weight Kg.</t>
  </si>
  <si>
    <t>Fee                              1^ Game                       € 20,00 or € 25,00</t>
  </si>
  <si>
    <t>Fee                      2^ Game                       € 15,00</t>
  </si>
  <si>
    <t>Total Fee</t>
  </si>
  <si>
    <t>Total</t>
  </si>
  <si>
    <t xml:space="preserve">The undersigned President declares that, for the current year, the athletes above mentioned, are enrolled in the National Federation affiliated to the WKF, and are in compliance with the sanitary regulations in force. Disclaims any responsibility borne by the organizers for any accident or injury suffered by their athletes before, during and after the race and therefore waives any right of recourse.   </t>
  </si>
  <si>
    <r>
      <t xml:space="preserve">Beginner "A" and Beginner "B": fee € 20,00 - Any other class fee € 25,00 - Athletes who participate in two competitions (one game more) fee € 15,00 (for  second competition)  -  Send this file to: openkarate2013@gmail.com - </t>
    </r>
    <r>
      <rPr>
        <b/>
        <u val="single"/>
        <sz val="14"/>
        <rFont val="Arial"/>
        <family val="2"/>
      </rPr>
      <t>Deadline: 10th APRIL 2013</t>
    </r>
    <r>
      <rPr>
        <b/>
        <sz val="14"/>
        <rFont val="Arial"/>
        <family val="2"/>
      </rPr>
      <t xml:space="preserve">. </t>
    </r>
    <r>
      <rPr>
        <b/>
        <sz val="10"/>
        <rFont val="Arial"/>
        <family val="2"/>
      </rPr>
      <t>We will contact you by e-mail to show how to chose the best payment you prefer.</t>
    </r>
  </si>
  <si>
    <t xml:space="preserve">Club / President </t>
  </si>
  <si>
    <t>Federation or Club</t>
  </si>
  <si>
    <t>National Federation            card number</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</si>
</sst>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0">
    <font>
      <sz val="10"/>
      <name val="Arial"/>
      <family val="2"/>
    </font>
    <font>
      <sz val="11"/>
      <color indexed="8"/>
      <name val="Calibri"/>
      <family val="2"/>
    </font>
    <font>
      <sz val="11"/>
      <color indexed="62"/>
      <name val="Calibri"/>
      <family val="2"/>
    </font>
    <font>
      <b/>
      <sz val="11"/>
      <color indexed="63"/>
      <name val="Calibri"/>
      <family val="2"/>
    </font>
    <font>
      <b/>
      <sz val="12"/>
      <name val="Arial"/>
      <family val="2"/>
    </font>
    <font>
      <sz val="11"/>
      <name val="ISOCPEUR"/>
      <family val="0"/>
    </font>
    <font>
      <sz val="26"/>
      <color indexed="12"/>
      <name val="Comic Sans MS"/>
      <family val="4"/>
    </font>
    <font>
      <b/>
      <sz val="16"/>
      <name val="Comic Sans MS"/>
      <family val="4"/>
    </font>
    <font>
      <sz val="12"/>
      <color indexed="12"/>
      <name val="Arial"/>
      <family val="2"/>
    </font>
    <font>
      <sz val="16"/>
      <name val="Comic Sans MS"/>
      <family val="4"/>
    </font>
    <font>
      <sz val="12"/>
      <color indexed="12"/>
      <name val="Comic Sans MS"/>
      <family val="4"/>
    </font>
    <font>
      <sz val="36"/>
      <color indexed="12"/>
      <name val="Comic Sans MS"/>
      <family val="4"/>
    </font>
    <font>
      <b/>
      <sz val="24"/>
      <name val="Comic Sans MS"/>
      <family val="4"/>
    </font>
    <font>
      <sz val="12"/>
      <name val="Comic Sans MS"/>
      <family val="4"/>
    </font>
    <font>
      <b/>
      <sz val="11"/>
      <color indexed="12"/>
      <name val="Arial"/>
      <family val="2"/>
    </font>
    <font>
      <sz val="12"/>
      <color indexed="10"/>
      <name val="Comic Sans MS"/>
      <family val="4"/>
    </font>
    <font>
      <sz val="10"/>
      <name val="Comic Sans MS"/>
      <family val="4"/>
    </font>
    <font>
      <b/>
      <sz val="10"/>
      <name val="Arial"/>
      <family val="2"/>
    </font>
    <font>
      <b/>
      <sz val="14"/>
      <color indexed="10"/>
      <name val="Comic Sans MS"/>
      <family val="4"/>
    </font>
    <font>
      <sz val="12"/>
      <name val="Arial"/>
      <family val="2"/>
    </font>
    <font>
      <u val="single"/>
      <sz val="9"/>
      <color indexed="12"/>
      <name val="Arial"/>
      <family val="2"/>
    </font>
    <font>
      <u val="single"/>
      <sz val="9"/>
      <color indexed="36"/>
      <name val="Arial"/>
      <family val="2"/>
    </font>
    <font>
      <b/>
      <sz val="14"/>
      <name val="Arial"/>
      <family val="2"/>
    </font>
    <font>
      <sz val="14"/>
      <name val="Arial"/>
      <family val="2"/>
    </font>
    <font>
      <b/>
      <u val="single"/>
      <sz val="14"/>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8"/>
      <name val="Tahoma"/>
      <family val="2"/>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21"/>
        <bgColor indexed="64"/>
      </patternFill>
    </fill>
    <fill>
      <patternFill patternType="solid">
        <fgColor indexed="54"/>
        <bgColor indexed="64"/>
      </patternFill>
    </fill>
    <fill>
      <patternFill patternType="solid">
        <fgColor indexed="53"/>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s>
  <borders count="6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top style="thin"/>
      <bottom style="medium"/>
    </border>
    <border>
      <left style="medium"/>
      <right/>
      <top/>
      <bottom/>
    </border>
    <border>
      <left/>
      <right style="medium"/>
      <top/>
      <bottom/>
    </border>
    <border>
      <left style="medium"/>
      <right/>
      <top/>
      <bottom style="medium"/>
    </border>
    <border>
      <left/>
      <right style="medium"/>
      <top/>
      <bottom style="medium"/>
    </border>
    <border>
      <left style="medium"/>
      <right/>
      <top style="medium"/>
      <bottom style="thin"/>
    </border>
    <border>
      <left/>
      <right style="medium"/>
      <top style="medium"/>
      <bottom style="thin"/>
    </border>
    <border>
      <left style="medium"/>
      <right/>
      <top style="medium"/>
      <bottom/>
    </border>
    <border>
      <left/>
      <right/>
      <top style="medium"/>
      <bottom/>
    </border>
    <border>
      <left/>
      <right style="medium"/>
      <top style="medium"/>
      <bottom/>
    </border>
    <border>
      <left/>
      <right/>
      <top/>
      <bottom style="medium"/>
    </border>
    <border>
      <left/>
      <right/>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style="thin"/>
      <right/>
      <top style="thin"/>
      <bottom style="medium"/>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medium"/>
      <right style="thin"/>
      <top/>
      <bottom/>
    </border>
    <border>
      <left style="medium"/>
      <right style="thin"/>
      <top/>
      <bottom style="medium"/>
    </border>
    <border>
      <left style="medium">
        <color indexed="8"/>
      </left>
      <right style="medium">
        <color indexed="8"/>
      </right>
      <top style="thin">
        <color indexed="8"/>
      </top>
      <bottom>
        <color indexed="63"/>
      </bottom>
    </border>
    <border>
      <left style="thin"/>
      <right/>
      <top style="thin"/>
      <bottom style="thick"/>
    </border>
    <border>
      <left/>
      <right/>
      <top style="thin"/>
      <bottom style="thick"/>
    </border>
    <border>
      <left/>
      <right style="thin"/>
      <top style="thin"/>
      <bottom style="thick"/>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right/>
      <top/>
      <bottom style="medium"/>
    </border>
    <border>
      <left/>
      <right style="thin"/>
      <top/>
      <bottom style="medium"/>
    </border>
    <border>
      <left style="thin"/>
      <right/>
      <top/>
      <bottom style="thick"/>
    </border>
    <border>
      <left/>
      <right/>
      <top/>
      <bottom style="thick"/>
    </border>
    <border>
      <left/>
      <right style="thin"/>
      <top/>
      <bottom style="thick"/>
    </border>
    <border>
      <left style="thin"/>
      <right/>
      <top/>
      <bottom style="thin"/>
    </border>
    <border>
      <left/>
      <right/>
      <top/>
      <bottom style="thin"/>
    </border>
    <border>
      <left/>
      <right style="thin"/>
      <top/>
      <bottom style="thin"/>
    </border>
    <border>
      <left style="thin"/>
      <right/>
      <top style="thick"/>
      <bottom style="thick"/>
    </border>
    <border>
      <left/>
      <right/>
      <top style="thick"/>
      <bottom style="thick"/>
    </border>
    <border>
      <left/>
      <right style="thin"/>
      <top style="thick"/>
      <bottom style="thick"/>
    </border>
    <border>
      <left style="thin"/>
      <right/>
      <top style="medium"/>
      <bottom style="thick"/>
    </border>
    <border>
      <left/>
      <right/>
      <top style="medium"/>
      <bottom style="thick"/>
    </border>
    <border>
      <left/>
      <right style="thin"/>
      <top style="medium"/>
      <bottom style="thick"/>
    </border>
    <border>
      <left style="medium">
        <color indexed="8"/>
      </left>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5" fillId="3" borderId="0" applyNumberFormat="0" applyBorder="0" applyAlignment="0" applyProtection="0"/>
    <xf numFmtId="0" fontId="26" fillId="2" borderId="1" applyNumberFormat="0" applyAlignment="0" applyProtection="0"/>
    <xf numFmtId="0" fontId="27" fillId="0" borderId="2" applyNumberFormat="0" applyFill="0" applyAlignment="0" applyProtection="0"/>
    <xf numFmtId="0" fontId="28" fillId="11" borderId="3"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5" fillId="10"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25" fillId="15" borderId="0" applyNumberFormat="0" applyBorder="0" applyAlignment="0" applyProtection="0"/>
    <xf numFmtId="0" fontId="2" fillId="16"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8" borderId="0" applyNumberFormat="0" applyBorder="0" applyAlignment="0" applyProtection="0"/>
    <xf numFmtId="0" fontId="0" fillId="4" borderId="4" applyNumberFormat="0" applyFont="0" applyAlignment="0" applyProtection="0"/>
    <xf numFmtId="0" fontId="3" fillId="17" borderId="5"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18" borderId="0" applyNumberFormat="0" applyBorder="0" applyAlignment="0" applyProtection="0"/>
    <xf numFmtId="0" fontId="38"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4">
    <xf numFmtId="0" fontId="0" fillId="0" borderId="0" xfId="0" applyAlignment="1">
      <alignment/>
    </xf>
    <xf numFmtId="0" fontId="0" fillId="20" borderId="0" xfId="0" applyFill="1" applyAlignment="1" applyProtection="1">
      <alignment/>
      <protection hidden="1"/>
    </xf>
    <xf numFmtId="0" fontId="4" fillId="20" borderId="0" xfId="0" applyFont="1" applyFill="1" applyAlignment="1" applyProtection="1">
      <alignment horizontal="center"/>
      <protection hidden="1"/>
    </xf>
    <xf numFmtId="0" fontId="5" fillId="20" borderId="0" xfId="0" applyFont="1" applyFill="1" applyAlignment="1" applyProtection="1">
      <alignment horizontal="center"/>
      <protection hidden="1"/>
    </xf>
    <xf numFmtId="0" fontId="0" fillId="20" borderId="0" xfId="0" applyFill="1" applyBorder="1" applyAlignment="1" applyProtection="1">
      <alignment/>
      <protection hidden="1"/>
    </xf>
    <xf numFmtId="0" fontId="7" fillId="20" borderId="0" xfId="0" applyFont="1" applyFill="1" applyBorder="1" applyAlignment="1" applyProtection="1">
      <alignment horizontal="left"/>
      <protection hidden="1"/>
    </xf>
    <xf numFmtId="0" fontId="9" fillId="20" borderId="0" xfId="0" applyFont="1" applyFill="1" applyBorder="1" applyAlignment="1" applyProtection="1">
      <alignment horizontal="center"/>
      <protection hidden="1"/>
    </xf>
    <xf numFmtId="0" fontId="14" fillId="20" borderId="0" xfId="0" applyFont="1" applyFill="1" applyAlignment="1" applyProtection="1">
      <alignment/>
      <protection hidden="1"/>
    </xf>
    <xf numFmtId="0" fontId="13" fillId="20" borderId="10" xfId="0" applyFont="1" applyFill="1" applyBorder="1" applyAlignment="1" applyProtection="1">
      <alignment horizontal="center" vertical="center" wrapText="1"/>
      <protection hidden="1"/>
    </xf>
    <xf numFmtId="0" fontId="13" fillId="20" borderId="11" xfId="0" applyFont="1" applyFill="1" applyBorder="1" applyAlignment="1" applyProtection="1">
      <alignment horizontal="center" vertical="center" wrapText="1"/>
      <protection hidden="1"/>
    </xf>
    <xf numFmtId="0" fontId="13" fillId="20" borderId="12" xfId="0" applyFont="1" applyFill="1" applyBorder="1" applyAlignment="1" applyProtection="1">
      <alignment horizontal="center" vertical="center" wrapText="1"/>
      <protection hidden="1"/>
    </xf>
    <xf numFmtId="0" fontId="15" fillId="20" borderId="13" xfId="0" applyFont="1" applyFill="1" applyBorder="1" applyAlignment="1" applyProtection="1">
      <alignment horizontal="center" vertical="center" wrapText="1"/>
      <protection hidden="1"/>
    </xf>
    <xf numFmtId="0" fontId="13" fillId="20" borderId="13" xfId="0" applyFont="1" applyFill="1" applyBorder="1" applyAlignment="1" applyProtection="1">
      <alignment horizontal="center" vertical="center" wrapText="1"/>
      <protection hidden="1"/>
    </xf>
    <xf numFmtId="0" fontId="16" fillId="20" borderId="14" xfId="0" applyFont="1" applyFill="1" applyBorder="1" applyAlignment="1" applyProtection="1">
      <alignment horizontal="center"/>
      <protection hidden="1"/>
    </xf>
    <xf numFmtId="0" fontId="16" fillId="20" borderId="15" xfId="0" applyFont="1" applyFill="1" applyBorder="1" applyAlignment="1" applyProtection="1">
      <alignment horizontal="left"/>
      <protection locked="0"/>
    </xf>
    <xf numFmtId="14" fontId="16" fillId="20" borderId="15" xfId="0" applyNumberFormat="1" applyFont="1" applyFill="1" applyBorder="1" applyAlignment="1" applyProtection="1">
      <alignment horizontal="center"/>
      <protection locked="0"/>
    </xf>
    <xf numFmtId="0" fontId="16" fillId="20" borderId="15" xfId="0" applyNumberFormat="1" applyFont="1" applyFill="1" applyBorder="1" applyAlignment="1" applyProtection="1">
      <alignment horizontal="center"/>
      <protection locked="0"/>
    </xf>
    <xf numFmtId="0" fontId="16" fillId="21" borderId="16" xfId="0" applyFont="1" applyFill="1" applyBorder="1" applyAlignment="1" applyProtection="1">
      <alignment horizontal="center"/>
      <protection locked="0"/>
    </xf>
    <xf numFmtId="0" fontId="16" fillId="20" borderId="16" xfId="0" applyFont="1" applyFill="1" applyBorder="1" applyAlignment="1" applyProtection="1">
      <alignment horizontal="center"/>
      <protection locked="0"/>
    </xf>
    <xf numFmtId="0" fontId="16" fillId="20" borderId="0" xfId="0" applyFont="1" applyFill="1" applyAlignment="1" applyProtection="1">
      <alignment horizontal="center"/>
      <protection hidden="1"/>
    </xf>
    <xf numFmtId="0" fontId="16" fillId="20" borderId="17" xfId="0" applyFont="1" applyFill="1" applyBorder="1" applyAlignment="1" applyProtection="1">
      <alignment horizontal="center"/>
      <protection hidden="1"/>
    </xf>
    <xf numFmtId="0" fontId="16" fillId="20" borderId="18" xfId="0" applyFont="1" applyFill="1" applyBorder="1" applyAlignment="1" applyProtection="1">
      <alignment horizontal="left"/>
      <protection locked="0"/>
    </xf>
    <xf numFmtId="14" fontId="16" fillId="20" borderId="18" xfId="0" applyNumberFormat="1" applyFont="1" applyFill="1" applyBorder="1" applyAlignment="1" applyProtection="1">
      <alignment horizontal="center"/>
      <protection locked="0"/>
    </xf>
    <xf numFmtId="0" fontId="16" fillId="20" borderId="18" xfId="0" applyNumberFormat="1" applyFont="1" applyFill="1" applyBorder="1" applyAlignment="1" applyProtection="1">
      <alignment horizontal="center"/>
      <protection locked="0"/>
    </xf>
    <xf numFmtId="0" fontId="18" fillId="20" borderId="0" xfId="0" applyFont="1" applyFill="1" applyBorder="1" applyAlignment="1" applyProtection="1">
      <alignment horizontal="center"/>
      <protection hidden="1"/>
    </xf>
    <xf numFmtId="0" fontId="0" fillId="20" borderId="19" xfId="0" applyFont="1" applyFill="1" applyBorder="1" applyAlignment="1" applyProtection="1">
      <alignment/>
      <protection hidden="1"/>
    </xf>
    <xf numFmtId="0" fontId="10" fillId="20" borderId="0" xfId="0" applyFont="1" applyFill="1" applyBorder="1" applyAlignment="1" applyProtection="1">
      <alignment horizontal="left"/>
      <protection hidden="1" locked="0"/>
    </xf>
    <xf numFmtId="0" fontId="8" fillId="20" borderId="0" xfId="0" applyFont="1" applyFill="1" applyBorder="1" applyAlignment="1" applyProtection="1">
      <alignment horizontal="left"/>
      <protection hidden="1" locked="0"/>
    </xf>
    <xf numFmtId="0" fontId="11" fillId="20" borderId="0" xfId="0" applyFont="1" applyFill="1" applyBorder="1" applyAlignment="1" applyProtection="1">
      <alignment horizontal="center" vertical="center" wrapText="1"/>
      <protection hidden="1"/>
    </xf>
    <xf numFmtId="0" fontId="4" fillId="20" borderId="0" xfId="0" applyFont="1" applyFill="1" applyBorder="1" applyAlignment="1" applyProtection="1">
      <alignment horizontal="center"/>
      <protection hidden="1"/>
    </xf>
    <xf numFmtId="0" fontId="5" fillId="20" borderId="0" xfId="0" applyFont="1" applyFill="1" applyBorder="1" applyAlignment="1" applyProtection="1">
      <alignment horizontal="center"/>
      <protection hidden="1"/>
    </xf>
    <xf numFmtId="0" fontId="6" fillId="20" borderId="0" xfId="0" applyFont="1" applyFill="1" applyBorder="1" applyAlignment="1" applyProtection="1">
      <alignment horizontal="center" vertical="center"/>
      <protection hidden="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17" fillId="0" borderId="24" xfId="0" applyFont="1" applyBorder="1" applyAlignment="1">
      <alignment/>
    </xf>
    <xf numFmtId="0" fontId="17" fillId="0" borderId="25" xfId="0" applyFont="1"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Border="1" applyAlignment="1">
      <alignment/>
    </xf>
    <xf numFmtId="0" fontId="0" fillId="0" borderId="29" xfId="0" applyBorder="1" applyAlignment="1">
      <alignment/>
    </xf>
    <xf numFmtId="0" fontId="0" fillId="0" borderId="30" xfId="0" applyBorder="1" applyAlignment="1">
      <alignment/>
    </xf>
    <xf numFmtId="0" fontId="0" fillId="0" borderId="25" xfId="0" applyBorder="1" applyAlignment="1">
      <alignment/>
    </xf>
    <xf numFmtId="14" fontId="0" fillId="0" borderId="31" xfId="0" applyNumberFormat="1" applyBorder="1" applyAlignment="1">
      <alignment/>
    </xf>
    <xf numFmtId="14" fontId="0" fillId="0" borderId="32" xfId="0" applyNumberFormat="1" applyBorder="1" applyAlignment="1">
      <alignment/>
    </xf>
    <xf numFmtId="0" fontId="0" fillId="0" borderId="33" xfId="0" applyBorder="1" applyAlignment="1">
      <alignment/>
    </xf>
    <xf numFmtId="14" fontId="0" fillId="0" borderId="34" xfId="0" applyNumberFormat="1" applyBorder="1" applyAlignment="1">
      <alignment/>
    </xf>
    <xf numFmtId="14" fontId="0" fillId="0" borderId="35" xfId="0" applyNumberFormat="1"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14" fontId="0" fillId="0" borderId="39" xfId="0" applyNumberFormat="1" applyBorder="1" applyAlignment="1">
      <alignment/>
    </xf>
    <xf numFmtId="14" fontId="0" fillId="0" borderId="40" xfId="0" applyNumberFormat="1" applyBorder="1" applyAlignment="1">
      <alignment/>
    </xf>
    <xf numFmtId="0" fontId="0" fillId="0" borderId="41" xfId="0" applyBorder="1" applyAlignment="1">
      <alignment/>
    </xf>
    <xf numFmtId="0" fontId="17" fillId="0" borderId="42" xfId="0" applyFont="1" applyBorder="1" applyAlignment="1">
      <alignment/>
    </xf>
    <xf numFmtId="0" fontId="0" fillId="0" borderId="43" xfId="0" applyBorder="1" applyAlignment="1">
      <alignment/>
    </xf>
    <xf numFmtId="0" fontId="0" fillId="0" borderId="44" xfId="0" applyBorder="1" applyAlignment="1">
      <alignment/>
    </xf>
    <xf numFmtId="0" fontId="16" fillId="20" borderId="45" xfId="0" applyFont="1" applyFill="1" applyBorder="1" applyAlignment="1" applyProtection="1">
      <alignment horizontal="center"/>
      <protection locked="0"/>
    </xf>
    <xf numFmtId="0" fontId="23" fillId="20" borderId="31" xfId="0" applyFont="1" applyFill="1" applyBorder="1" applyAlignment="1" applyProtection="1">
      <alignment/>
      <protection hidden="1"/>
    </xf>
    <xf numFmtId="0" fontId="19" fillId="0" borderId="46" xfId="0" applyFont="1" applyFill="1" applyBorder="1" applyAlignment="1" applyProtection="1">
      <alignment horizontal="center"/>
      <protection hidden="1" locked="0"/>
    </xf>
    <xf numFmtId="0" fontId="19" fillId="0" borderId="47" xfId="0" applyFont="1" applyFill="1" applyBorder="1" applyAlignment="1" applyProtection="1">
      <alignment horizontal="center"/>
      <protection hidden="1" locked="0"/>
    </xf>
    <xf numFmtId="0" fontId="19" fillId="0" borderId="48" xfId="0" applyFont="1" applyFill="1" applyBorder="1" applyAlignment="1" applyProtection="1">
      <alignment horizontal="center"/>
      <protection hidden="1" locked="0"/>
    </xf>
    <xf numFmtId="0" fontId="13" fillId="20" borderId="0" xfId="0" applyFont="1" applyFill="1" applyBorder="1" applyAlignment="1" applyProtection="1">
      <alignment horizontal="left"/>
      <protection/>
    </xf>
    <xf numFmtId="0" fontId="13" fillId="22" borderId="0" xfId="0" applyFont="1" applyFill="1" applyBorder="1" applyAlignment="1" applyProtection="1">
      <alignment horizontal="left"/>
      <protection/>
    </xf>
    <xf numFmtId="0" fontId="17" fillId="20" borderId="0" xfId="0" applyFont="1" applyFill="1" applyBorder="1" applyAlignment="1" applyProtection="1">
      <alignment horizontal="left" vertical="top" wrapText="1"/>
      <protection hidden="1"/>
    </xf>
    <xf numFmtId="0" fontId="7" fillId="20" borderId="49" xfId="0" applyFont="1" applyFill="1" applyBorder="1" applyAlignment="1" applyProtection="1">
      <alignment horizontal="center"/>
      <protection hidden="1" locked="0"/>
    </xf>
    <xf numFmtId="0" fontId="7" fillId="20" borderId="50" xfId="0" applyFont="1" applyFill="1" applyBorder="1" applyAlignment="1" applyProtection="1">
      <alignment horizontal="center"/>
      <protection hidden="1" locked="0"/>
    </xf>
    <xf numFmtId="0" fontId="7" fillId="20" borderId="51" xfId="0" applyFont="1" applyFill="1" applyBorder="1" applyAlignment="1" applyProtection="1">
      <alignment horizontal="center"/>
      <protection hidden="1" locked="0"/>
    </xf>
    <xf numFmtId="0" fontId="22" fillId="22" borderId="0" xfId="0" applyFont="1" applyFill="1" applyBorder="1" applyAlignment="1" applyProtection="1">
      <alignment horizontal="center" vertical="top" wrapText="1"/>
      <protection hidden="1"/>
    </xf>
    <xf numFmtId="0" fontId="17" fillId="22" borderId="0" xfId="0" applyFont="1" applyFill="1" applyBorder="1" applyAlignment="1" applyProtection="1">
      <alignment horizontal="center" vertical="top" wrapText="1"/>
      <protection hidden="1"/>
    </xf>
    <xf numFmtId="0" fontId="4" fillId="0" borderId="52" xfId="0" applyFont="1" applyFill="1" applyBorder="1" applyAlignment="1" applyProtection="1">
      <alignment horizontal="center"/>
      <protection hidden="1" locked="0"/>
    </xf>
    <xf numFmtId="0" fontId="4" fillId="0" borderId="29" xfId="0" applyFont="1" applyFill="1" applyBorder="1" applyAlignment="1" applyProtection="1">
      <alignment horizontal="center"/>
      <protection hidden="1" locked="0"/>
    </xf>
    <xf numFmtId="0" fontId="4" fillId="0" borderId="53" xfId="0" applyFont="1" applyFill="1" applyBorder="1" applyAlignment="1" applyProtection="1">
      <alignment horizontal="center"/>
      <protection hidden="1" locked="0"/>
    </xf>
    <xf numFmtId="0" fontId="4" fillId="0" borderId="54" xfId="0" applyFont="1" applyFill="1" applyBorder="1" applyAlignment="1" applyProtection="1">
      <alignment horizontal="center"/>
      <protection hidden="1" locked="0"/>
    </xf>
    <xf numFmtId="0" fontId="4" fillId="0" borderId="55" xfId="0" applyFont="1" applyFill="1" applyBorder="1" applyAlignment="1" applyProtection="1">
      <alignment horizontal="center"/>
      <protection hidden="1" locked="0"/>
    </xf>
    <xf numFmtId="0" fontId="4" fillId="0" borderId="56" xfId="0" applyFont="1" applyFill="1" applyBorder="1" applyAlignment="1" applyProtection="1">
      <alignment horizontal="center"/>
      <protection hidden="1" locked="0"/>
    </xf>
    <xf numFmtId="0" fontId="4" fillId="0" borderId="57" xfId="0" applyFont="1" applyFill="1" applyBorder="1" applyAlignment="1" applyProtection="1">
      <alignment horizontal="center"/>
      <protection hidden="1" locked="0"/>
    </xf>
    <xf numFmtId="0" fontId="4" fillId="0" borderId="58" xfId="0" applyFont="1" applyFill="1" applyBorder="1" applyAlignment="1" applyProtection="1">
      <alignment horizontal="center"/>
      <protection hidden="1" locked="0"/>
    </xf>
    <xf numFmtId="0" fontId="4" fillId="0" borderId="59" xfId="0" applyFont="1" applyFill="1" applyBorder="1" applyAlignment="1" applyProtection="1">
      <alignment horizontal="center"/>
      <protection hidden="1" locked="0"/>
    </xf>
    <xf numFmtId="0" fontId="4" fillId="0" borderId="60" xfId="0" applyFont="1" applyFill="1" applyBorder="1" applyAlignment="1" applyProtection="1">
      <alignment horizontal="center"/>
      <protection hidden="1" locked="0"/>
    </xf>
    <xf numFmtId="0" fontId="4" fillId="0" borderId="61" xfId="0" applyFont="1" applyFill="1" applyBorder="1" applyAlignment="1" applyProtection="1">
      <alignment horizontal="center"/>
      <protection hidden="1" locked="0"/>
    </xf>
    <xf numFmtId="0" fontId="4" fillId="0" borderId="62" xfId="0" applyFont="1" applyFill="1" applyBorder="1" applyAlignment="1" applyProtection="1">
      <alignment horizontal="center"/>
      <protection hidden="1" locked="0"/>
    </xf>
    <xf numFmtId="0" fontId="4" fillId="0" borderId="63" xfId="0" applyFont="1" applyFill="1" applyBorder="1" applyAlignment="1" applyProtection="1">
      <alignment horizontal="center"/>
      <protection hidden="1" locked="0"/>
    </xf>
    <xf numFmtId="0" fontId="4" fillId="0" borderId="64" xfId="0" applyFont="1" applyFill="1" applyBorder="1" applyAlignment="1" applyProtection="1">
      <alignment horizontal="center"/>
      <protection hidden="1" locked="0"/>
    </xf>
    <xf numFmtId="0" fontId="4" fillId="0" borderId="65" xfId="0" applyFont="1" applyFill="1" applyBorder="1" applyAlignment="1" applyProtection="1">
      <alignment horizontal="center"/>
      <protection hidden="1" locked="0"/>
    </xf>
    <xf numFmtId="0" fontId="10" fillId="20" borderId="0" xfId="0" applyFont="1" applyFill="1" applyBorder="1" applyAlignment="1" applyProtection="1">
      <alignment horizontal="left"/>
      <protection hidden="1" locked="0"/>
    </xf>
    <xf numFmtId="0" fontId="8" fillId="20" borderId="0" xfId="0" applyFont="1" applyFill="1" applyBorder="1" applyAlignment="1" applyProtection="1">
      <alignment horizontal="left"/>
      <protection hidden="1" locked="0"/>
    </xf>
    <xf numFmtId="0" fontId="11" fillId="20" borderId="0" xfId="0" applyFont="1" applyFill="1" applyBorder="1" applyAlignment="1" applyProtection="1">
      <alignment horizontal="center" vertical="center" wrapText="1"/>
      <protection hidden="1"/>
    </xf>
    <xf numFmtId="0" fontId="12" fillId="20" borderId="66" xfId="0" applyFont="1" applyFill="1" applyBorder="1" applyAlignment="1">
      <alignment horizontal="center" wrapText="1"/>
    </xf>
    <xf numFmtId="0" fontId="4" fillId="20" borderId="0" xfId="0" applyFont="1" applyFill="1" applyBorder="1" applyAlignment="1" applyProtection="1">
      <alignment horizontal="center"/>
      <protection hidden="1"/>
    </xf>
    <xf numFmtId="0" fontId="5" fillId="20" borderId="0" xfId="0" applyFont="1" applyFill="1" applyBorder="1" applyAlignment="1" applyProtection="1">
      <alignment horizontal="center"/>
      <protection hidden="1"/>
    </xf>
    <xf numFmtId="0" fontId="6" fillId="20" borderId="0" xfId="0" applyFont="1" applyFill="1" applyBorder="1" applyAlignment="1" applyProtection="1">
      <alignment horizontal="center" vertical="center"/>
      <protection hidden="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6411"/>
      <rgbColor rgb="00000090"/>
      <rgbColor rgb="00808000"/>
      <rgbColor rgb="00800080"/>
      <rgbColor rgb="001FB714"/>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57150</xdr:rowOff>
    </xdr:from>
    <xdr:to>
      <xdr:col>7</xdr:col>
      <xdr:colOff>847725</xdr:colOff>
      <xdr:row>1</xdr:row>
      <xdr:rowOff>1609725</xdr:rowOff>
    </xdr:to>
    <xdr:pic>
      <xdr:nvPicPr>
        <xdr:cNvPr id="1" name="Immagine 4" descr="banner nuovo.jpg"/>
        <xdr:cNvPicPr preferRelativeResize="1">
          <a:picLocks noChangeAspect="1"/>
        </xdr:cNvPicPr>
      </xdr:nvPicPr>
      <xdr:blipFill>
        <a:blip r:embed="rId1"/>
        <a:stretch>
          <a:fillRect/>
        </a:stretch>
      </xdr:blipFill>
      <xdr:spPr>
        <a:xfrm>
          <a:off x="4038600" y="57150"/>
          <a:ext cx="5324475" cy="1714500"/>
        </a:xfrm>
        <a:prstGeom prst="rect">
          <a:avLst/>
        </a:prstGeom>
        <a:noFill/>
        <a:ln w="9525" cmpd="sng">
          <a:noFill/>
        </a:ln>
      </xdr:spPr>
    </xdr:pic>
    <xdr:clientData/>
  </xdr:twoCellAnchor>
  <xdr:twoCellAnchor editAs="oneCell">
    <xdr:from>
      <xdr:col>7</xdr:col>
      <xdr:colOff>1009650</xdr:colOff>
      <xdr:row>1</xdr:row>
      <xdr:rowOff>114300</xdr:rowOff>
    </xdr:from>
    <xdr:to>
      <xdr:col>8</xdr:col>
      <xdr:colOff>95250</xdr:colOff>
      <xdr:row>1</xdr:row>
      <xdr:rowOff>1000125</xdr:rowOff>
    </xdr:to>
    <xdr:pic>
      <xdr:nvPicPr>
        <xdr:cNvPr id="2" name="Picture 4" descr="POLIEDRO Logo perfetto Poliedro"/>
        <xdr:cNvPicPr preferRelativeResize="1">
          <a:picLocks noChangeAspect="1"/>
        </xdr:cNvPicPr>
      </xdr:nvPicPr>
      <xdr:blipFill>
        <a:blip r:embed="rId2"/>
        <a:stretch>
          <a:fillRect/>
        </a:stretch>
      </xdr:blipFill>
      <xdr:spPr>
        <a:xfrm>
          <a:off x="9525000" y="276225"/>
          <a:ext cx="8858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O61"/>
  <sheetViews>
    <sheetView tabSelected="1" zoomScale="90" zoomScaleNormal="90" zoomScalePageLayoutView="0" workbookViewId="0" topLeftCell="A1">
      <selection activeCell="G23" sqref="G23"/>
    </sheetView>
  </sheetViews>
  <sheetFormatPr defaultColWidth="9.140625" defaultRowHeight="12.75"/>
  <cols>
    <col min="1" max="1" width="5.00390625" style="1" customWidth="1"/>
    <col min="2" max="2" width="44.57421875" style="1" bestFit="1" customWidth="1"/>
    <col min="3" max="3" width="20.00390625" style="1" customWidth="1"/>
    <col min="4" max="4" width="19.421875" style="1" customWidth="1"/>
    <col min="5" max="5" width="12.140625" style="1" customWidth="1"/>
    <col min="6" max="6" width="10.28125" style="1" customWidth="1"/>
    <col min="7" max="7" width="16.28125" style="1" customWidth="1"/>
    <col min="8" max="8" width="27.00390625" style="1" bestFit="1" customWidth="1"/>
    <col min="9" max="9" width="10.140625" style="1" customWidth="1"/>
    <col min="10" max="10" width="21.57421875" style="1" customWidth="1"/>
    <col min="11" max="11" width="16.57421875" style="1" customWidth="1"/>
    <col min="12" max="12" width="14.57421875" style="1" customWidth="1"/>
    <col min="13" max="13" width="9.140625" style="1" customWidth="1"/>
    <col min="14" max="14" width="9.7109375" style="1" bestFit="1" customWidth="1"/>
    <col min="15" max="15" width="9.140625" style="1" customWidth="1"/>
    <col min="16" max="16" width="10.7109375" style="1" bestFit="1" customWidth="1"/>
    <col min="17" max="16384" width="9.140625" style="1" customWidth="1"/>
  </cols>
  <sheetData>
    <row r="1" ht="12.75"/>
    <row r="2" ht="129.75" customHeight="1"/>
    <row r="3" ht="19.5" customHeight="1" hidden="1"/>
    <row r="4" spans="1:11" ht="15.75" hidden="1">
      <c r="A4" s="91"/>
      <c r="B4" s="91"/>
      <c r="C4" s="91"/>
      <c r="D4" s="91"/>
      <c r="E4" s="91"/>
      <c r="F4" s="91"/>
      <c r="G4" s="91"/>
      <c r="H4" s="91"/>
      <c r="I4" s="91"/>
      <c r="J4" s="29"/>
      <c r="K4" s="2"/>
    </row>
    <row r="5" spans="1:11" ht="12.75" customHeight="1" hidden="1">
      <c r="A5" s="92"/>
      <c r="B5" s="92"/>
      <c r="C5" s="92"/>
      <c r="D5" s="92"/>
      <c r="E5" s="92"/>
      <c r="F5" s="92"/>
      <c r="G5" s="92"/>
      <c r="H5" s="92"/>
      <c r="I5" s="92"/>
      <c r="J5" s="30"/>
      <c r="K5" s="3"/>
    </row>
    <row r="6" spans="1:11" ht="12.75" customHeight="1" hidden="1">
      <c r="A6" s="93"/>
      <c r="B6" s="93"/>
      <c r="C6" s="93"/>
      <c r="D6" s="93"/>
      <c r="E6" s="93"/>
      <c r="F6" s="93"/>
      <c r="G6" s="93"/>
      <c r="H6" s="93"/>
      <c r="I6" s="93"/>
      <c r="J6" s="31"/>
      <c r="K6" s="31"/>
    </row>
    <row r="7" spans="1:11" ht="24.75" hidden="1">
      <c r="A7" s="4"/>
      <c r="B7" s="5"/>
      <c r="C7" s="88"/>
      <c r="D7" s="88"/>
      <c r="E7" s="88"/>
      <c r="F7" s="88"/>
      <c r="G7" s="88"/>
      <c r="H7" s="88"/>
      <c r="I7" s="88"/>
      <c r="J7" s="27"/>
      <c r="K7" s="27"/>
    </row>
    <row r="8" spans="1:11" ht="24.75" hidden="1">
      <c r="A8" s="6"/>
      <c r="B8" s="5"/>
      <c r="C8" s="87"/>
      <c r="D8" s="87"/>
      <c r="E8" s="87"/>
      <c r="F8" s="87"/>
      <c r="G8" s="87"/>
      <c r="H8" s="87"/>
      <c r="I8" s="87"/>
      <c r="J8" s="26"/>
      <c r="K8" s="26"/>
    </row>
    <row r="9" spans="1:12" ht="25.5" hidden="1" thickBot="1">
      <c r="A9" s="6"/>
      <c r="B9" s="5"/>
      <c r="C9" s="88"/>
      <c r="D9" s="88"/>
      <c r="E9" s="88"/>
      <c r="F9" s="88"/>
      <c r="G9" s="88"/>
      <c r="H9" s="88"/>
      <c r="I9" s="88"/>
      <c r="J9" s="27"/>
      <c r="K9" s="27"/>
      <c r="L9" s="25"/>
    </row>
    <row r="10" spans="1:12" ht="12.75" customHeight="1" hidden="1">
      <c r="A10" s="89"/>
      <c r="B10" s="89"/>
      <c r="C10" s="89"/>
      <c r="D10" s="89"/>
      <c r="E10" s="89"/>
      <c r="F10" s="89"/>
      <c r="G10" s="89"/>
      <c r="H10" s="89"/>
      <c r="I10" s="89"/>
      <c r="J10" s="28"/>
      <c r="K10" s="28"/>
      <c r="L10" s="25"/>
    </row>
    <row r="11" spans="1:11" ht="12.75" customHeight="1">
      <c r="A11" s="90"/>
      <c r="B11" s="90"/>
      <c r="C11" s="90"/>
      <c r="D11" s="90"/>
      <c r="E11" s="90"/>
      <c r="F11" s="90"/>
      <c r="G11" s="90"/>
      <c r="H11" s="90"/>
      <c r="I11" s="90"/>
      <c r="J11" s="90"/>
      <c r="K11" s="90"/>
    </row>
    <row r="12" spans="2:12" ht="23.25" customHeight="1" thickBot="1">
      <c r="B12" s="64" t="s">
        <v>42</v>
      </c>
      <c r="C12" s="61"/>
      <c r="D12" s="62"/>
      <c r="E12" s="62"/>
      <c r="F12" s="62"/>
      <c r="G12" s="62"/>
      <c r="H12" s="62"/>
      <c r="I12" s="62"/>
      <c r="J12" s="62"/>
      <c r="K12" s="62"/>
      <c r="L12" s="63"/>
    </row>
    <row r="13" spans="2:12" ht="23.25" customHeight="1" thickBot="1" thickTop="1">
      <c r="B13" s="64" t="s">
        <v>24</v>
      </c>
      <c r="C13" s="72"/>
      <c r="D13" s="73"/>
      <c r="E13" s="73"/>
      <c r="F13" s="73"/>
      <c r="G13" s="73"/>
      <c r="H13" s="73"/>
      <c r="I13" s="73"/>
      <c r="J13" s="73"/>
      <c r="K13" s="73"/>
      <c r="L13" s="74"/>
    </row>
    <row r="14" spans="2:12" ht="23.25" customHeight="1" thickBot="1">
      <c r="B14" s="64" t="s">
        <v>25</v>
      </c>
      <c r="C14" s="84"/>
      <c r="D14" s="85"/>
      <c r="E14" s="85"/>
      <c r="F14" s="85"/>
      <c r="G14" s="85"/>
      <c r="H14" s="85"/>
      <c r="I14" s="85"/>
      <c r="J14" s="85"/>
      <c r="K14" s="85"/>
      <c r="L14" s="86"/>
    </row>
    <row r="15" spans="2:12" ht="23.25" customHeight="1" thickBot="1" thickTop="1">
      <c r="B15" s="64" t="s">
        <v>27</v>
      </c>
      <c r="C15" s="81"/>
      <c r="D15" s="82"/>
      <c r="E15" s="82"/>
      <c r="F15" s="82"/>
      <c r="G15" s="82"/>
      <c r="H15" s="82"/>
      <c r="I15" s="82"/>
      <c r="J15" s="82"/>
      <c r="K15" s="82"/>
      <c r="L15" s="83"/>
    </row>
    <row r="16" spans="2:12" ht="23.25" customHeight="1" thickBot="1" thickTop="1">
      <c r="B16" s="64" t="s">
        <v>26</v>
      </c>
      <c r="C16" s="75"/>
      <c r="D16" s="76"/>
      <c r="E16" s="76"/>
      <c r="F16" s="76"/>
      <c r="G16" s="76"/>
      <c r="H16" s="76"/>
      <c r="I16" s="76"/>
      <c r="J16" s="76"/>
      <c r="K16" s="76"/>
      <c r="L16" s="77"/>
    </row>
    <row r="17" spans="2:12" ht="22.5" customHeight="1" thickTop="1">
      <c r="B17" s="65"/>
      <c r="C17" s="78"/>
      <c r="D17" s="79"/>
      <c r="E17" s="79"/>
      <c r="F17" s="79"/>
      <c r="G17" s="79"/>
      <c r="H17" s="79"/>
      <c r="I17" s="79"/>
      <c r="J17" s="79"/>
      <c r="K17" s="79"/>
      <c r="L17" s="80"/>
    </row>
    <row r="18" ht="17.25" customHeight="1">
      <c r="A18" s="7"/>
    </row>
    <row r="19" ht="13.5" thickBot="1"/>
    <row r="20" spans="1:12" ht="57" customHeight="1">
      <c r="A20" s="8" t="s">
        <v>0</v>
      </c>
      <c r="B20" s="9" t="s">
        <v>30</v>
      </c>
      <c r="C20" s="9" t="s">
        <v>31</v>
      </c>
      <c r="D20" s="9" t="s">
        <v>43</v>
      </c>
      <c r="E20" s="9" t="s">
        <v>32</v>
      </c>
      <c r="F20" s="9" t="s">
        <v>28</v>
      </c>
      <c r="G20" s="10" t="s">
        <v>29</v>
      </c>
      <c r="H20" s="11" t="s">
        <v>33</v>
      </c>
      <c r="I20" s="12" t="s">
        <v>34</v>
      </c>
      <c r="J20" s="12" t="s">
        <v>35</v>
      </c>
      <c r="K20" s="12" t="s">
        <v>36</v>
      </c>
      <c r="L20" s="12" t="s">
        <v>37</v>
      </c>
    </row>
    <row r="21" spans="1:15" s="19" customFormat="1" ht="22.5" customHeight="1">
      <c r="A21" s="13">
        <v>1</v>
      </c>
      <c r="B21" s="14"/>
      <c r="C21" s="15"/>
      <c r="D21" s="16"/>
      <c r="E21" s="16"/>
      <c r="F21" s="16"/>
      <c r="G21" s="16"/>
      <c r="H21" s="17"/>
      <c r="I21" s="18"/>
      <c r="J21" s="18"/>
      <c r="K21" s="18"/>
      <c r="L21" s="18"/>
      <c r="O21" s="19">
        <f>CLASSE1KATA</f>
      </c>
    </row>
    <row r="22" spans="1:12" s="19" customFormat="1" ht="22.5" customHeight="1">
      <c r="A22" s="13">
        <v>2</v>
      </c>
      <c r="B22" s="14"/>
      <c r="C22" s="15"/>
      <c r="D22" s="16"/>
      <c r="E22" s="16"/>
      <c r="F22" s="16"/>
      <c r="G22" s="16"/>
      <c r="H22" s="17"/>
      <c r="I22" s="18"/>
      <c r="J22" s="18"/>
      <c r="K22" s="18"/>
      <c r="L22" s="18"/>
    </row>
    <row r="23" spans="1:12" s="19" customFormat="1" ht="22.5" customHeight="1">
      <c r="A23" s="13">
        <v>3</v>
      </c>
      <c r="B23" s="14"/>
      <c r="C23" s="15"/>
      <c r="D23" s="16"/>
      <c r="E23" s="16"/>
      <c r="F23" s="16"/>
      <c r="G23" s="16"/>
      <c r="H23" s="17"/>
      <c r="I23" s="18"/>
      <c r="J23" s="18"/>
      <c r="K23" s="18"/>
      <c r="L23" s="18"/>
    </row>
    <row r="24" spans="1:12" s="19" customFormat="1" ht="22.5" customHeight="1">
      <c r="A24" s="13">
        <v>4</v>
      </c>
      <c r="B24" s="14"/>
      <c r="C24" s="15"/>
      <c r="D24" s="16"/>
      <c r="E24" s="16"/>
      <c r="F24" s="16"/>
      <c r="G24" s="16"/>
      <c r="H24" s="17"/>
      <c r="I24" s="18"/>
      <c r="J24" s="18"/>
      <c r="K24" s="18"/>
      <c r="L24" s="18"/>
    </row>
    <row r="25" spans="1:12" s="19" customFormat="1" ht="22.5" customHeight="1">
      <c r="A25" s="13">
        <v>5</v>
      </c>
      <c r="B25" s="14"/>
      <c r="C25" s="15"/>
      <c r="D25" s="16"/>
      <c r="E25" s="16"/>
      <c r="F25" s="16"/>
      <c r="G25" s="16"/>
      <c r="H25" s="17"/>
      <c r="I25" s="18"/>
      <c r="J25" s="18"/>
      <c r="K25" s="18"/>
      <c r="L25" s="18"/>
    </row>
    <row r="26" spans="1:12" s="19" customFormat="1" ht="22.5" customHeight="1">
      <c r="A26" s="13">
        <v>6</v>
      </c>
      <c r="B26" s="14"/>
      <c r="C26" s="15"/>
      <c r="D26" s="16"/>
      <c r="E26" s="16"/>
      <c r="F26" s="16"/>
      <c r="G26" s="16"/>
      <c r="H26" s="17"/>
      <c r="I26" s="18"/>
      <c r="J26" s="18"/>
      <c r="K26" s="18"/>
      <c r="L26" s="18"/>
    </row>
    <row r="27" spans="1:12" s="19" customFormat="1" ht="22.5" customHeight="1">
      <c r="A27" s="13">
        <v>7</v>
      </c>
      <c r="B27" s="14"/>
      <c r="C27" s="15"/>
      <c r="D27" s="16"/>
      <c r="E27" s="16"/>
      <c r="F27" s="16"/>
      <c r="G27" s="16"/>
      <c r="H27" s="17" t="s">
        <v>22</v>
      </c>
      <c r="I27" s="18"/>
      <c r="J27" s="18"/>
      <c r="K27" s="18"/>
      <c r="L27" s="18"/>
    </row>
    <row r="28" spans="1:12" s="19" customFormat="1" ht="22.5" customHeight="1">
      <c r="A28" s="13">
        <v>8</v>
      </c>
      <c r="B28" s="14"/>
      <c r="C28" s="15"/>
      <c r="D28" s="16"/>
      <c r="E28" s="16"/>
      <c r="F28" s="16"/>
      <c r="G28" s="16"/>
      <c r="H28" s="17"/>
      <c r="I28" s="18"/>
      <c r="J28" s="18"/>
      <c r="K28" s="18"/>
      <c r="L28" s="18"/>
    </row>
    <row r="29" spans="1:12" s="19" customFormat="1" ht="22.5" customHeight="1">
      <c r="A29" s="13">
        <v>9</v>
      </c>
      <c r="B29" s="14"/>
      <c r="C29" s="15"/>
      <c r="D29" s="16"/>
      <c r="E29" s="16"/>
      <c r="F29" s="16"/>
      <c r="G29" s="16"/>
      <c r="H29" s="17"/>
      <c r="I29" s="18"/>
      <c r="J29" s="18"/>
      <c r="K29" s="18"/>
      <c r="L29" s="18"/>
    </row>
    <row r="30" spans="1:12" s="19" customFormat="1" ht="22.5" customHeight="1">
      <c r="A30" s="13">
        <v>10</v>
      </c>
      <c r="B30" s="14"/>
      <c r="C30" s="15"/>
      <c r="D30" s="16"/>
      <c r="E30" s="16"/>
      <c r="F30" s="16"/>
      <c r="G30" s="16"/>
      <c r="H30" s="17"/>
      <c r="I30" s="18"/>
      <c r="J30" s="18"/>
      <c r="K30" s="18"/>
      <c r="L30" s="18"/>
    </row>
    <row r="31" spans="1:12" s="19" customFormat="1" ht="22.5" customHeight="1">
      <c r="A31" s="13">
        <v>11</v>
      </c>
      <c r="B31" s="14"/>
      <c r="C31" s="15"/>
      <c r="D31" s="16"/>
      <c r="E31" s="16"/>
      <c r="F31" s="16"/>
      <c r="G31" s="16"/>
      <c r="H31" s="17"/>
      <c r="I31" s="18"/>
      <c r="J31" s="18"/>
      <c r="K31" s="18"/>
      <c r="L31" s="18"/>
    </row>
    <row r="32" spans="1:12" s="19" customFormat="1" ht="22.5" customHeight="1">
      <c r="A32" s="13">
        <v>12</v>
      </c>
      <c r="B32" s="14"/>
      <c r="C32" s="15"/>
      <c r="D32" s="16"/>
      <c r="E32" s="16"/>
      <c r="F32" s="16"/>
      <c r="G32" s="16"/>
      <c r="H32" s="17"/>
      <c r="I32" s="18"/>
      <c r="J32" s="18"/>
      <c r="K32" s="18"/>
      <c r="L32" s="18"/>
    </row>
    <row r="33" spans="1:12" s="19" customFormat="1" ht="22.5" customHeight="1">
      <c r="A33" s="13">
        <v>13</v>
      </c>
      <c r="B33" s="14"/>
      <c r="C33" s="15"/>
      <c r="D33" s="16"/>
      <c r="E33" s="16"/>
      <c r="F33" s="16"/>
      <c r="G33" s="16"/>
      <c r="H33" s="17"/>
      <c r="I33" s="18"/>
      <c r="J33" s="18"/>
      <c r="K33" s="18"/>
      <c r="L33" s="18"/>
    </row>
    <row r="34" spans="1:12" s="19" customFormat="1" ht="22.5" customHeight="1">
      <c r="A34" s="13">
        <v>14</v>
      </c>
      <c r="B34" s="14"/>
      <c r="C34" s="15"/>
      <c r="D34" s="16"/>
      <c r="E34" s="16"/>
      <c r="F34" s="16"/>
      <c r="G34" s="16"/>
      <c r="H34" s="17"/>
      <c r="I34" s="18"/>
      <c r="J34" s="18"/>
      <c r="K34" s="18"/>
      <c r="L34" s="18"/>
    </row>
    <row r="35" spans="1:12" s="19" customFormat="1" ht="22.5" customHeight="1">
      <c r="A35" s="13">
        <v>15</v>
      </c>
      <c r="B35" s="14"/>
      <c r="C35" s="15"/>
      <c r="D35" s="16"/>
      <c r="E35" s="16"/>
      <c r="F35" s="16"/>
      <c r="G35" s="16"/>
      <c r="H35" s="17"/>
      <c r="I35" s="18"/>
      <c r="J35" s="18"/>
      <c r="K35" s="18"/>
      <c r="L35" s="18"/>
    </row>
    <row r="36" spans="1:12" s="19" customFormat="1" ht="22.5" customHeight="1">
      <c r="A36" s="13">
        <v>16</v>
      </c>
      <c r="B36" s="14"/>
      <c r="C36" s="15"/>
      <c r="D36" s="16"/>
      <c r="E36" s="16"/>
      <c r="F36" s="16"/>
      <c r="G36" s="16"/>
      <c r="H36" s="17"/>
      <c r="I36" s="18"/>
      <c r="J36" s="18"/>
      <c r="K36" s="18"/>
      <c r="L36" s="18"/>
    </row>
    <row r="37" spans="1:12" s="19" customFormat="1" ht="22.5" customHeight="1">
      <c r="A37" s="13">
        <v>17</v>
      </c>
      <c r="B37" s="14"/>
      <c r="C37" s="15"/>
      <c r="D37" s="16"/>
      <c r="E37" s="16"/>
      <c r="F37" s="16"/>
      <c r="G37" s="16"/>
      <c r="H37" s="17"/>
      <c r="I37" s="18"/>
      <c r="J37" s="18"/>
      <c r="K37" s="18"/>
      <c r="L37" s="18"/>
    </row>
    <row r="38" spans="1:12" s="19" customFormat="1" ht="22.5" customHeight="1">
      <c r="A38" s="13">
        <v>18</v>
      </c>
      <c r="B38" s="14"/>
      <c r="C38" s="15"/>
      <c r="D38" s="16"/>
      <c r="E38" s="16"/>
      <c r="F38" s="16"/>
      <c r="G38" s="16"/>
      <c r="H38" s="17"/>
      <c r="I38" s="18"/>
      <c r="J38" s="18"/>
      <c r="K38" s="18"/>
      <c r="L38" s="18"/>
    </row>
    <row r="39" spans="1:12" s="19" customFormat="1" ht="22.5" customHeight="1">
      <c r="A39" s="13">
        <v>19</v>
      </c>
      <c r="B39" s="14"/>
      <c r="C39" s="15"/>
      <c r="D39" s="16"/>
      <c r="E39" s="16"/>
      <c r="F39" s="16"/>
      <c r="G39" s="16"/>
      <c r="H39" s="17"/>
      <c r="I39" s="18"/>
      <c r="J39" s="18"/>
      <c r="K39" s="18"/>
      <c r="L39" s="18"/>
    </row>
    <row r="40" spans="1:12" s="19" customFormat="1" ht="22.5" customHeight="1">
      <c r="A40" s="13">
        <v>20</v>
      </c>
      <c r="B40" s="14"/>
      <c r="C40" s="15"/>
      <c r="D40" s="16"/>
      <c r="E40" s="16"/>
      <c r="F40" s="16"/>
      <c r="G40" s="16"/>
      <c r="H40" s="17"/>
      <c r="I40" s="18"/>
      <c r="J40" s="18"/>
      <c r="K40" s="18"/>
      <c r="L40" s="18"/>
    </row>
    <row r="41" spans="1:12" ht="22.5" customHeight="1">
      <c r="A41" s="13">
        <v>21</v>
      </c>
      <c r="B41" s="14"/>
      <c r="C41" s="15"/>
      <c r="D41" s="16"/>
      <c r="E41" s="16"/>
      <c r="F41" s="16"/>
      <c r="G41" s="16"/>
      <c r="H41" s="17"/>
      <c r="I41" s="18"/>
      <c r="J41" s="18"/>
      <c r="K41" s="18"/>
      <c r="L41" s="18"/>
    </row>
    <row r="42" spans="1:12" ht="22.5" customHeight="1">
      <c r="A42" s="13">
        <v>22</v>
      </c>
      <c r="B42" s="14"/>
      <c r="C42" s="15"/>
      <c r="D42" s="16"/>
      <c r="E42" s="16"/>
      <c r="F42" s="16"/>
      <c r="G42" s="16"/>
      <c r="H42" s="17"/>
      <c r="I42" s="18"/>
      <c r="J42" s="18"/>
      <c r="K42" s="18"/>
      <c r="L42" s="18"/>
    </row>
    <row r="43" spans="1:12" ht="22.5" customHeight="1">
      <c r="A43" s="13">
        <v>23</v>
      </c>
      <c r="B43" s="14"/>
      <c r="C43" s="15"/>
      <c r="D43" s="16"/>
      <c r="E43" s="16"/>
      <c r="F43" s="16"/>
      <c r="G43" s="16"/>
      <c r="H43" s="17"/>
      <c r="I43" s="18"/>
      <c r="J43" s="18"/>
      <c r="K43" s="18"/>
      <c r="L43" s="18"/>
    </row>
    <row r="44" spans="1:12" ht="22.5" customHeight="1">
      <c r="A44" s="13">
        <v>24</v>
      </c>
      <c r="B44" s="14"/>
      <c r="C44" s="15"/>
      <c r="D44" s="16"/>
      <c r="E44" s="16"/>
      <c r="F44" s="16"/>
      <c r="G44" s="16"/>
      <c r="H44" s="17"/>
      <c r="I44" s="18"/>
      <c r="J44" s="18"/>
      <c r="K44" s="18"/>
      <c r="L44" s="18"/>
    </row>
    <row r="45" spans="1:12" ht="22.5" customHeight="1">
      <c r="A45" s="13">
        <v>25</v>
      </c>
      <c r="B45" s="14"/>
      <c r="C45" s="15"/>
      <c r="D45" s="16"/>
      <c r="E45" s="16"/>
      <c r="F45" s="16"/>
      <c r="G45" s="16"/>
      <c r="H45" s="17"/>
      <c r="I45" s="18"/>
      <c r="J45" s="18"/>
      <c r="K45" s="18"/>
      <c r="L45" s="18"/>
    </row>
    <row r="46" spans="1:12" ht="22.5" customHeight="1">
      <c r="A46" s="13">
        <v>26</v>
      </c>
      <c r="B46" s="14"/>
      <c r="C46" s="15"/>
      <c r="D46" s="16"/>
      <c r="E46" s="16"/>
      <c r="F46" s="16"/>
      <c r="G46" s="16"/>
      <c r="H46" s="17"/>
      <c r="I46" s="18"/>
      <c r="J46" s="18"/>
      <c r="K46" s="18"/>
      <c r="L46" s="18"/>
    </row>
    <row r="47" spans="1:12" ht="22.5" customHeight="1">
      <c r="A47" s="13">
        <v>27</v>
      </c>
      <c r="B47" s="14"/>
      <c r="C47" s="15"/>
      <c r="D47" s="16"/>
      <c r="E47" s="16"/>
      <c r="F47" s="16"/>
      <c r="G47" s="16"/>
      <c r="H47" s="17"/>
      <c r="I47" s="18"/>
      <c r="J47" s="18"/>
      <c r="K47" s="18"/>
      <c r="L47" s="18"/>
    </row>
    <row r="48" spans="1:12" ht="22.5" customHeight="1">
      <c r="A48" s="13">
        <v>28</v>
      </c>
      <c r="B48" s="14"/>
      <c r="C48" s="15"/>
      <c r="D48" s="16"/>
      <c r="E48" s="16"/>
      <c r="F48" s="16"/>
      <c r="G48" s="16"/>
      <c r="H48" s="17"/>
      <c r="I48" s="18"/>
      <c r="J48" s="18"/>
      <c r="K48" s="18"/>
      <c r="L48" s="18"/>
    </row>
    <row r="49" spans="1:12" ht="22.5" customHeight="1">
      <c r="A49" s="13">
        <v>29</v>
      </c>
      <c r="B49" s="14"/>
      <c r="C49" s="15"/>
      <c r="D49" s="16"/>
      <c r="E49" s="16"/>
      <c r="F49" s="16"/>
      <c r="G49" s="16"/>
      <c r="H49" s="17"/>
      <c r="I49" s="18"/>
      <c r="J49" s="18"/>
      <c r="K49" s="18"/>
      <c r="L49" s="18"/>
    </row>
    <row r="50" spans="1:12" ht="22.5" customHeight="1" thickBot="1">
      <c r="A50" s="20">
        <v>30</v>
      </c>
      <c r="B50" s="21"/>
      <c r="C50" s="22"/>
      <c r="D50" s="23"/>
      <c r="E50" s="23"/>
      <c r="F50" s="16"/>
      <c r="G50" s="16"/>
      <c r="H50" s="17"/>
      <c r="I50" s="18"/>
      <c r="J50" s="18"/>
      <c r="K50" s="59"/>
      <c r="L50" s="59"/>
    </row>
    <row r="51" spans="11:12" ht="23.25" customHeight="1">
      <c r="K51" s="60" t="s">
        <v>38</v>
      </c>
      <c r="L51" s="60" t="s">
        <v>23</v>
      </c>
    </row>
    <row r="53" spans="1:11" ht="12.75" customHeight="1">
      <c r="A53" s="66" t="s">
        <v>39</v>
      </c>
      <c r="B53" s="66"/>
      <c r="C53" s="66"/>
      <c r="D53" s="66"/>
      <c r="E53" s="66"/>
      <c r="F53" s="66"/>
      <c r="G53" s="66"/>
      <c r="H53" s="66"/>
      <c r="I53" s="66"/>
      <c r="J53" s="66"/>
      <c r="K53" s="66"/>
    </row>
    <row r="54" spans="1:11" ht="12.75">
      <c r="A54" s="66"/>
      <c r="B54" s="66"/>
      <c r="C54" s="66"/>
      <c r="D54" s="66"/>
      <c r="E54" s="66"/>
      <c r="F54" s="66"/>
      <c r="G54" s="66"/>
      <c r="H54" s="66"/>
      <c r="I54" s="66"/>
      <c r="J54" s="66"/>
      <c r="K54" s="66"/>
    </row>
    <row r="55" spans="1:11" ht="4.5" customHeight="1">
      <c r="A55" s="66"/>
      <c r="B55" s="66"/>
      <c r="C55" s="66"/>
      <c r="D55" s="66"/>
      <c r="E55" s="66"/>
      <c r="F55" s="66"/>
      <c r="G55" s="66"/>
      <c r="H55" s="66"/>
      <c r="I55" s="66"/>
      <c r="J55" s="66"/>
      <c r="K55" s="66"/>
    </row>
    <row r="56" spans="1:11" ht="12.75" customHeight="1" hidden="1">
      <c r="A56" s="66"/>
      <c r="B56" s="66"/>
      <c r="C56" s="66"/>
      <c r="D56" s="66"/>
      <c r="E56" s="66"/>
      <c r="F56" s="66"/>
      <c r="G56" s="66"/>
      <c r="H56" s="66"/>
      <c r="I56" s="66"/>
      <c r="J56" s="66"/>
      <c r="K56" s="66"/>
    </row>
    <row r="57" spans="1:11" ht="12.75">
      <c r="A57" s="70" t="s">
        <v>40</v>
      </c>
      <c r="B57" s="71"/>
      <c r="C57" s="71"/>
      <c r="D57" s="71"/>
      <c r="E57" s="71"/>
      <c r="F57" s="71"/>
      <c r="G57" s="71"/>
      <c r="H57" s="71"/>
      <c r="I57" s="71"/>
      <c r="J57" s="71"/>
      <c r="K57" s="71"/>
    </row>
    <row r="58" spans="1:11" ht="12.75" customHeight="1">
      <c r="A58" s="71"/>
      <c r="B58" s="71"/>
      <c r="C58" s="71"/>
      <c r="D58" s="71"/>
      <c r="E58" s="71"/>
      <c r="F58" s="71"/>
      <c r="G58" s="71"/>
      <c r="H58" s="71"/>
      <c r="I58" s="71"/>
      <c r="J58" s="71"/>
      <c r="K58" s="71"/>
    </row>
    <row r="59" spans="1:11" ht="12.75">
      <c r="A59" s="71"/>
      <c r="B59" s="71"/>
      <c r="C59" s="71"/>
      <c r="D59" s="71"/>
      <c r="E59" s="71"/>
      <c r="F59" s="71"/>
      <c r="G59" s="71"/>
      <c r="H59" s="71"/>
      <c r="I59" s="71"/>
      <c r="J59" s="71"/>
      <c r="K59" s="71"/>
    </row>
    <row r="60" spans="1:11" ht="12.75">
      <c r="A60" s="71"/>
      <c r="B60" s="71"/>
      <c r="C60" s="71"/>
      <c r="D60" s="71"/>
      <c r="E60" s="71"/>
      <c r="F60" s="71"/>
      <c r="G60" s="71"/>
      <c r="H60" s="71"/>
      <c r="I60" s="71"/>
      <c r="J60" s="71"/>
      <c r="K60" s="71"/>
    </row>
    <row r="61" spans="2:7" ht="24.75">
      <c r="B61" s="24" t="s">
        <v>41</v>
      </c>
      <c r="C61" s="67"/>
      <c r="D61" s="68"/>
      <c r="E61" s="68"/>
      <c r="F61" s="68"/>
      <c r="G61" s="69"/>
    </row>
  </sheetData>
  <sheetProtection password="E89C" sheet="1" objects="1" scenarios="1" selectLockedCells="1"/>
  <mergeCells count="17">
    <mergeCell ref="A4:I4"/>
    <mergeCell ref="A5:I5"/>
    <mergeCell ref="A6:I6"/>
    <mergeCell ref="C7:I7"/>
    <mergeCell ref="C8:I8"/>
    <mergeCell ref="C9:I9"/>
    <mergeCell ref="A10:I10"/>
    <mergeCell ref="A11:K11"/>
    <mergeCell ref="A53:K56"/>
    <mergeCell ref="C61:G61"/>
    <mergeCell ref="A57:K60"/>
    <mergeCell ref="C12:L12"/>
    <mergeCell ref="C13:L13"/>
    <mergeCell ref="C16:L16"/>
    <mergeCell ref="C17:L17"/>
    <mergeCell ref="C15:L15"/>
    <mergeCell ref="C14:L14"/>
  </mergeCells>
  <dataValidations count="32">
    <dataValidation type="list" showInputMessage="1" showErrorMessage="1" sqref="F21:F50">
      <formula1>Tabelle!$A$2:$A$3</formula1>
    </dataValidation>
    <dataValidation type="list" showInputMessage="1" showErrorMessage="1" sqref="G21:G50">
      <formula1>Tabelle!$B$2:$B$3</formula1>
    </dataValidation>
    <dataValidation type="list" showInputMessage="1" showErrorMessage="1" sqref="H22">
      <formula1>IF(G21="KUMITE",CLASSE2KUMITE,IF(G21="KATA",CLASSE2KATA,""))</formula1>
    </dataValidation>
    <dataValidation type="list" showInputMessage="1" showErrorMessage="1" sqref="H21">
      <formula1>IF(G21="KUMITE",CLASSE1KUMITE,IF(G21="KATA",CLASSE1KATA,""))</formula1>
    </dataValidation>
    <dataValidation type="list" showInputMessage="1" showErrorMessage="1" sqref="H23">
      <formula1>IF(G21="KUMITE",CLASSE3KUMITE,IF(G21="KATA",CLASSE3KATA,""))</formula1>
    </dataValidation>
    <dataValidation type="list" showInputMessage="1" showErrorMessage="1" sqref="H24">
      <formula1>IF(G21="KUMITE",CLASSE4KUMITE,IF(G21="KATA",CLASSE4KATA,""))</formula1>
    </dataValidation>
    <dataValidation type="list" showInputMessage="1" showErrorMessage="1" sqref="H25">
      <formula1>IF(G21="KUMITE",CLASSE5KUMITE,IF(G21="KATA",CLASSE5KATA,""))</formula1>
    </dataValidation>
    <dataValidation type="list" showInputMessage="1" showErrorMessage="1" sqref="H26">
      <formula1>IF(G21="KUMITE",CLASSE6KUMITE,IF(G21="KATA",CLASSE6KATA,""))</formula1>
    </dataValidation>
    <dataValidation type="list" showInputMessage="1" showErrorMessage="1" sqref="H27">
      <formula1>IF(G21="KUMITE",CLASSE7KUMITE,IF(G21="KATA",CLASSE7KATA,""))</formula1>
    </dataValidation>
    <dataValidation type="list" showInputMessage="1" showErrorMessage="1" sqref="H28">
      <formula1>IF(G21="KUMITE",CLASSE8KUMITE,IF(G21="KATA",CLASSE8KATA,""))</formula1>
    </dataValidation>
    <dataValidation type="list" showInputMessage="1" showErrorMessage="1" sqref="H29">
      <formula1>IF(G21="KUMITE",CLASSE9KUMITE,IF(G21="KATA",CLASSE9KATA,""))</formula1>
    </dataValidation>
    <dataValidation type="list" showInputMessage="1" showErrorMessage="1" sqref="H30">
      <formula1>IF(G21="KUMITE",CLASSE10KUMITE,IF(G21="KATA",CLASSE10KATA,""))</formula1>
    </dataValidation>
    <dataValidation type="list" showInputMessage="1" showErrorMessage="1" sqref="H31">
      <formula1>IF(G21="KUMITE",CLASSE12KUMITE,IF(G21="KATA",CLASSE11KATA,""))</formula1>
    </dataValidation>
    <dataValidation type="list" allowBlank="1" showInputMessage="1" showErrorMessage="1" sqref="H32">
      <formula1>IF(G21="KUMITE",CLASSE12KUMITE,IF(G21="KATA",CLASSE12KATA,""))</formula1>
    </dataValidation>
    <dataValidation type="list" showInputMessage="1" showErrorMessage="1" sqref="H33">
      <formula1>IF(G21="KUMITE",CLASSE13KUMITE,IF(G21="KATA",CLASSE13KATA,""))</formula1>
    </dataValidation>
    <dataValidation type="list" showInputMessage="1" showErrorMessage="1" sqref="H34">
      <formula1>IF(G21="KUMITE",CLASSE14KUMITE,IF(G21="KATA",CLASSE14KATA,""))</formula1>
    </dataValidation>
    <dataValidation type="list" showInputMessage="1" showErrorMessage="1" sqref="H35">
      <formula1>IF(G21="KUMITE",CLASSE15KUMITE,IF(G21="KATA",CLASSE15KATA,""))</formula1>
    </dataValidation>
    <dataValidation type="list" showInputMessage="1" showErrorMessage="1" sqref="H36">
      <formula1>IF(G21="KUMITE",CLASSE16KUMITE,IF(G21="KATA",CLASSE16KATA,""))</formula1>
    </dataValidation>
    <dataValidation type="list" showInputMessage="1" showErrorMessage="1" sqref="H37">
      <formula1>IF(G21="KUMITE",CLASSE17KUMITE,IF(G21="KATA",CLASSE17KATA,""))</formula1>
    </dataValidation>
    <dataValidation type="list" showInputMessage="1" showErrorMessage="1" sqref="H38">
      <formula1>IF(G21="KUMITE",CLASSE18KUMITE,IF(G21="KATA",CLASSE18KATA,""))</formula1>
    </dataValidation>
    <dataValidation type="list" allowBlank="1" showInputMessage="1" showErrorMessage="1" sqref="H39">
      <formula1>IF(G21="KUMITE",CLASSE19KUMITE,IF(G21="KATA",CLASSE19KATA,""))</formula1>
    </dataValidation>
    <dataValidation type="list" showInputMessage="1" showErrorMessage="1" sqref="H40">
      <formula1>IF(G21="KUMITE",CLASSE20KUMITE,IF(G21="KATA",CLASSE20KATA,""))</formula1>
    </dataValidation>
    <dataValidation type="list" showInputMessage="1" showErrorMessage="1" sqref="H41">
      <formula1>IF(G21="KUMITE",CLASSE21KUMITE,IF(G21="KATA",CLASSE21KATA,""))</formula1>
    </dataValidation>
    <dataValidation type="list" showInputMessage="1" showErrorMessage="1" sqref="H42">
      <formula1>IF(G21="KUMITE",CLASSE22KUMITE,IF(G21="KATA",CLASSE22KATA,""))</formula1>
    </dataValidation>
    <dataValidation type="list" allowBlank="1" showInputMessage="1" showErrorMessage="1" sqref="H43">
      <formula1>" =SE(G21=""KUMITE"",CLASSE23KUMITE,SE(G21=""KATA"",CLASSE23KATA,""""))"</formula1>
    </dataValidation>
    <dataValidation type="list" showInputMessage="1" showErrorMessage="1" sqref="H44">
      <formula1>IF(G21="KUMITE",CLASSE24KUMITE,IF(G21="KATA",CLASSE24KATA,""))</formula1>
    </dataValidation>
    <dataValidation type="list" showInputMessage="1" showErrorMessage="1" sqref="H45">
      <formula1>IF(G21="KUMITE",CLASSE25KUMITE,IF(G21="KATA",CLASSE25KATA,""))</formula1>
    </dataValidation>
    <dataValidation type="list" showInputMessage="1" showErrorMessage="1" sqref="H46">
      <formula1>IF(G21="KUMITE",CLASSE26KUMITE,IF(G21="KATA",CLASSE26KATA,""))</formula1>
    </dataValidation>
    <dataValidation type="list" showInputMessage="1" showErrorMessage="1" sqref="H47">
      <formula1>IF(G21="KUMITE",CLASSE27KUMITE,IF(G21="KATA",CLASSE27KATA,""))</formula1>
    </dataValidation>
    <dataValidation type="list" showInputMessage="1" showErrorMessage="1" sqref="H48">
      <formula1>IF(G21="KUMITE",CLASSE28KUMITE,IF(G21="KATA",CLASSE28KATA,""))</formula1>
    </dataValidation>
    <dataValidation type="list" showInputMessage="1" showErrorMessage="1" sqref="H49">
      <formula1>IF(G21="KUMITE",CLASSE29KUMITE,IF(G21="KATA",CLASSE29KATA,""))</formula1>
    </dataValidation>
    <dataValidation type="list" showInputMessage="1" showErrorMessage="1" sqref="H50">
      <formula1>IF(G21="KUMITE",CLASSE30KUMITE,IF(G21="KATA",CLASSE30KATA,""))</formula1>
    </dataValidation>
  </dataValidations>
  <printOptions horizontalCentered="1"/>
  <pageMargins left="0" right="0" top="0" bottom="0" header="0.5118110236220472" footer="0.5118110236220472"/>
  <pageSetup fitToHeight="1" fitToWidth="1" horizontalDpi="300" verticalDpi="300" orientation="portrait" paperSize="9" scale="50" r:id="rId2"/>
  <drawing r:id="rId1"/>
</worksheet>
</file>

<file path=xl/worksheets/sheet2.xml><?xml version="1.0" encoding="utf-8"?>
<worksheet xmlns="http://schemas.openxmlformats.org/spreadsheetml/2006/main" xmlns:r="http://schemas.openxmlformats.org/officeDocument/2006/relationships">
  <dimension ref="A1:S60"/>
  <sheetViews>
    <sheetView zoomScalePageLayoutView="0" workbookViewId="0" topLeftCell="A16">
      <selection activeCell="C4" sqref="C4"/>
    </sheetView>
  </sheetViews>
  <sheetFormatPr defaultColWidth="9.140625" defaultRowHeight="12.75"/>
  <cols>
    <col min="1" max="1" width="10.140625" style="0" bestFit="1" customWidth="1"/>
    <col min="2" max="2" width="13.421875" style="0" bestFit="1" customWidth="1"/>
    <col min="3" max="3" width="25.7109375" style="0" bestFit="1" customWidth="1"/>
    <col min="4" max="4" width="17.57421875" style="0" bestFit="1" customWidth="1"/>
    <col min="10" max="10" width="14.28125" style="0" bestFit="1" customWidth="1"/>
    <col min="16" max="16" width="25.7109375" style="0" bestFit="1" customWidth="1"/>
    <col min="17" max="18" width="10.140625" style="0" bestFit="1" customWidth="1"/>
    <col min="19" max="20" width="25.7109375" style="0" bestFit="1" customWidth="1"/>
  </cols>
  <sheetData>
    <row r="1" spans="1:15" ht="12.75">
      <c r="A1" s="56" t="s">
        <v>1</v>
      </c>
      <c r="B1" s="37" t="s">
        <v>4</v>
      </c>
      <c r="D1" s="38" t="str">
        <f>CONCATENATE("CLASSE",O1,"KUMITE")</f>
        <v>CLASSE1KUMITE</v>
      </c>
      <c r="E1" s="39">
        <f>IF(AND(Iscrizione!$C21&gt;=$A$8,Iscrizione!$C21&lt;=$B$8),$C$8,"")</f>
      </c>
      <c r="F1" s="39">
        <f>IF(AND(Iscrizione!$C21&gt;=$A$9,Iscrizione!$C21&lt;=$B$9),$C$9,"")</f>
      </c>
      <c r="G1" s="39">
        <f>IF(AND(Iscrizione!$C21&gt;=$A$10,Iscrizione!$C21&lt;=$B$10),$C$10,"")</f>
      </c>
      <c r="H1" s="39">
        <f>IF(AND(Iscrizione!$C21&gt;=$A$11,Iscrizione!$C21&lt;=$B$11),$C$11,"")</f>
      </c>
      <c r="I1" s="39">
        <f>IF(AND(Iscrizione!$C21&gt;=$A$12,Iscrizione!$C21&lt;=$B$12),$C$12,"")</f>
      </c>
      <c r="J1" s="39">
        <f>IF(AND(Iscrizione!$C21&gt;=$A$13,Iscrizione!$C21&lt;=$B$13),$C$13,"")</f>
      </c>
      <c r="K1" s="39">
        <f>IF(AND(Iscrizione!$C21&gt;=$A$14,Iscrizione!$C21&lt;=$B$14),$C$14,"")</f>
      </c>
      <c r="L1" s="39">
        <f>IF(AND(Iscrizione!$C21&gt;=$A$15,Iscrizione!$C21&lt;=$B$15),$C$15,"")</f>
      </c>
      <c r="M1" s="39">
        <f>IF(AND(Iscrizione!$C21&gt;=$A$16,Iscrizione!$C21&lt;=$B$16),$C$16,"")</f>
      </c>
      <c r="N1" s="40">
        <f>IF(AND(Iscrizione!$C21&gt;=$A$17,Iscrizione!$C21&lt;=$B$17),$C$17,"")</f>
      </c>
      <c r="O1">
        <v>1</v>
      </c>
    </row>
    <row r="2" spans="1:15" ht="12.75">
      <c r="A2" s="57" t="s">
        <v>2</v>
      </c>
      <c r="B2" s="33" t="s">
        <v>5</v>
      </c>
      <c r="D2" s="32" t="str">
        <f aca="true" t="shared" si="0" ref="D2:D30">CONCATENATE("CLASSE",O2,"KUMITE")</f>
        <v>CLASSE2KUMITE</v>
      </c>
      <c r="E2" s="41">
        <f>IF(AND(Iscrizione!$C22&gt;=$A$8,Iscrizione!$C22&lt;=$B$8),$C$8,"")</f>
      </c>
      <c r="F2" s="41">
        <f>IF(AND(Iscrizione!$C22&gt;=$A$9,Iscrizione!$C22&lt;=$B$9),$C$9,"")</f>
      </c>
      <c r="G2" s="41">
        <f>IF(AND(Iscrizione!$C22&gt;=$A$10,Iscrizione!$C22&lt;=$B$10),$C$10,"")</f>
      </c>
      <c r="H2" s="41">
        <f>IF(AND(Iscrizione!$C22&gt;=$A$11,Iscrizione!$C22&lt;=$B$11),$C$11,"")</f>
      </c>
      <c r="I2" s="41">
        <f>IF(AND(Iscrizione!$C22&gt;=$A$12,Iscrizione!$C22&lt;=$B$12),$C$12,"")</f>
      </c>
      <c r="J2" s="41">
        <f>IF(AND(Iscrizione!$C22&gt;=$A$13,Iscrizione!$C22&lt;=$B$13),$C$13,"")</f>
      </c>
      <c r="K2" s="41">
        <f>IF(AND(Iscrizione!$C22&gt;=$A$14,Iscrizione!$C22&lt;=$B$14),$C$14,"")</f>
      </c>
      <c r="L2" s="41">
        <f>IF(AND(Iscrizione!$C22&gt;=$A$15,Iscrizione!$C22&lt;=$B$15),$C$15,"")</f>
      </c>
      <c r="M2" s="41">
        <f>IF(AND(Iscrizione!$C22&gt;=$A$16,Iscrizione!$C22&lt;=$B$16),$C$16,"")</f>
      </c>
      <c r="N2" s="33">
        <f>IF(AND(Iscrizione!$C22&gt;=$A$17,Iscrizione!$C22&lt;=$B$17),$C$17,"")</f>
      </c>
      <c r="O2">
        <f>O1+1</f>
        <v>2</v>
      </c>
    </row>
    <row r="3" spans="1:15" ht="13.5" thickBot="1">
      <c r="A3" s="58" t="s">
        <v>3</v>
      </c>
      <c r="B3" s="35" t="s">
        <v>6</v>
      </c>
      <c r="D3" s="32" t="str">
        <f t="shared" si="0"/>
        <v>CLASSE3KUMITE</v>
      </c>
      <c r="E3" s="41">
        <f>IF(AND(Iscrizione!$C23&gt;=$A$8,Iscrizione!$C23&lt;=$B$8),$C$8,"")</f>
      </c>
      <c r="F3" s="41">
        <f>IF(AND(Iscrizione!$C23&gt;=$A$9,Iscrizione!$C23&lt;=$B$9),$C$9,"")</f>
      </c>
      <c r="G3" s="41">
        <f>IF(AND(Iscrizione!$C23&gt;=$A$10,Iscrizione!$C23&lt;=$B$10),$C$10,"")</f>
      </c>
      <c r="H3" s="41">
        <f>IF(AND(Iscrizione!$C23&gt;=$A$11,Iscrizione!$C23&lt;=$B$11),$C$11,"")</f>
      </c>
      <c r="I3" s="41">
        <f>IF(AND(Iscrizione!$C23&gt;=$A$12,Iscrizione!$C23&lt;=$B$12),$C$12,"")</f>
      </c>
      <c r="J3" s="41">
        <f>IF(AND(Iscrizione!$C23&gt;=$A$13,Iscrizione!$C23&lt;=$B$13),$C$13,"")</f>
      </c>
      <c r="K3" s="41">
        <f>IF(AND(Iscrizione!$C23&gt;=$A$14,Iscrizione!$C23&lt;=$B$14),$C$14,"")</f>
      </c>
      <c r="L3" s="41">
        <f>IF(AND(Iscrizione!$C23&gt;=$A$15,Iscrizione!$C23&lt;=$B$15),$C$15,"")</f>
      </c>
      <c r="M3" s="41">
        <f>IF(AND(Iscrizione!$C23&gt;=$A$16,Iscrizione!$C23&lt;=$B$16),$C$16,"")</f>
      </c>
      <c r="N3" s="33">
        <f>IF(AND(Iscrizione!$C23&gt;=$A$17,Iscrizione!$C23&lt;=$B$17),$C$17,"")</f>
      </c>
      <c r="O3">
        <f aca="true" t="shared" si="1" ref="O3:O30">O2+1</f>
        <v>3</v>
      </c>
    </row>
    <row r="4" spans="4:15" ht="12.75">
      <c r="D4" s="32" t="str">
        <f t="shared" si="0"/>
        <v>CLASSE4KUMITE</v>
      </c>
      <c r="E4" s="41">
        <f>IF(AND(Iscrizione!$C24&gt;=$A$8,Iscrizione!$C24&lt;=$B$8),$C$8,"")</f>
      </c>
      <c r="F4" s="41">
        <f>IF(AND(Iscrizione!$C24&gt;=$A$9,Iscrizione!$C24&lt;=$B$9),$C$9,"")</f>
      </c>
      <c r="G4" s="41">
        <f>IF(AND(Iscrizione!$C24&gt;=$A$10,Iscrizione!$C24&lt;=$B$10),$C$10,"")</f>
      </c>
      <c r="H4" s="41">
        <f>IF(AND(Iscrizione!$C24&gt;=$A$11,Iscrizione!$C24&lt;=$B$11),$C$11,"")</f>
      </c>
      <c r="I4" s="41">
        <f>IF(AND(Iscrizione!$C24&gt;=$A$12,Iscrizione!$C24&lt;=$B$12),$C$12,"")</f>
      </c>
      <c r="J4" s="41">
        <f>IF(AND(Iscrizione!$C24&gt;=$A$13,Iscrizione!$C24&lt;=$B$13),$C$13,"")</f>
      </c>
      <c r="K4" s="41">
        <f>IF(AND(Iscrizione!$C24&gt;=$A$14,Iscrizione!$C24&lt;=$B$14),$C$14,"")</f>
      </c>
      <c r="L4" s="41">
        <f>IF(AND(Iscrizione!$C24&gt;=$A$15,Iscrizione!$C24&lt;=$B$15),$C$15,"")</f>
      </c>
      <c r="M4" s="41">
        <f>IF(AND(Iscrizione!$C24&gt;=$A$16,Iscrizione!$C24&lt;=$B$16),$C$16,"")</f>
      </c>
      <c r="N4" s="33">
        <f>IF(AND(Iscrizione!$C24&gt;=$A$17,Iscrizione!$C24&lt;=$B$17),$C$17,"")</f>
      </c>
      <c r="O4">
        <f t="shared" si="1"/>
        <v>4</v>
      </c>
    </row>
    <row r="5" spans="4:15" ht="12.75">
      <c r="D5" s="32" t="str">
        <f t="shared" si="0"/>
        <v>CLASSE5KUMITE</v>
      </c>
      <c r="E5" s="41">
        <f>IF(AND(Iscrizione!$C25&gt;=$A$8,Iscrizione!$C25&lt;=$B$8),$C$8,"")</f>
      </c>
      <c r="F5" s="41">
        <f>IF(AND(Iscrizione!$C25&gt;=$A$9,Iscrizione!$C25&lt;=$B$9),$C$9,"")</f>
      </c>
      <c r="G5" s="41">
        <f>IF(AND(Iscrizione!$C25&gt;=$A$10,Iscrizione!$C25&lt;=$B$10),$C$10,"")</f>
      </c>
      <c r="H5" s="41">
        <f>IF(AND(Iscrizione!$C25&gt;=$A$11,Iscrizione!$C25&lt;=$B$11),$C$11,"")</f>
      </c>
      <c r="I5" s="41">
        <f>IF(AND(Iscrizione!$C25&gt;=$A$12,Iscrizione!$C25&lt;=$B$12),$C$12,"")</f>
      </c>
      <c r="J5" s="41">
        <f>IF(AND(Iscrizione!$C25&gt;=$A$13,Iscrizione!$C25&lt;=$B$13),$C$13,"")</f>
      </c>
      <c r="K5" s="41">
        <f>IF(AND(Iscrizione!$C25&gt;=$A$14,Iscrizione!$C25&lt;=$B$14),$C$14,"")</f>
      </c>
      <c r="L5" s="41">
        <f>IF(AND(Iscrizione!$C25&gt;=$A$15,Iscrizione!$C25&lt;=$B$15),$C$15,"")</f>
      </c>
      <c r="M5" s="41">
        <f>IF(AND(Iscrizione!$C25&gt;=$A$16,Iscrizione!$C25&lt;=$B$16),$C$16,"")</f>
      </c>
      <c r="N5" s="33">
        <f>IF(AND(Iscrizione!$C25&gt;=$A$17,Iscrizione!$C25&lt;=$B$17),$C$17,"")</f>
      </c>
      <c r="O5">
        <f t="shared" si="1"/>
        <v>5</v>
      </c>
    </row>
    <row r="6" spans="4:15" ht="13.5" thickBot="1">
      <c r="D6" s="32" t="str">
        <f t="shared" si="0"/>
        <v>CLASSE6KUMITE</v>
      </c>
      <c r="E6" s="41">
        <f>IF(AND(Iscrizione!$C26&gt;=$A$8,Iscrizione!$C26&lt;=$B$8),$C$8,"")</f>
      </c>
      <c r="F6" s="41">
        <f>IF(AND(Iscrizione!$C26&gt;=$A$9,Iscrizione!$C26&lt;=$B$9),$C$9,"")</f>
      </c>
      <c r="G6" s="41">
        <f>IF(AND(Iscrizione!$C26&gt;=$A$10,Iscrizione!$C26&lt;=$B$10),$C$10,"")</f>
      </c>
      <c r="H6" s="41">
        <f>IF(AND(Iscrizione!$C26&gt;=$A$11,Iscrizione!$C26&lt;=$B$11),$C$11,"")</f>
      </c>
      <c r="I6" s="41">
        <f>IF(AND(Iscrizione!$C26&gt;=$A$12,Iscrizione!$C26&lt;=$B$12),$C$12,"")</f>
      </c>
      <c r="J6" s="41">
        <f>IF(AND(Iscrizione!$C26&gt;=$A$13,Iscrizione!$C26&lt;=$B$13),$C$13,"")</f>
      </c>
      <c r="K6" s="41">
        <f>IF(AND(Iscrizione!$C26&gt;=$A$14,Iscrizione!$C26&lt;=$B$14),$C$14,"")</f>
      </c>
      <c r="L6" s="41">
        <f>IF(AND(Iscrizione!$C26&gt;=$A$15,Iscrizione!$C26&lt;=$B$15),$C$15,"")</f>
      </c>
      <c r="M6" s="41">
        <f>IF(AND(Iscrizione!$C26&gt;=$A$16,Iscrizione!$C26&lt;=$B$16),$C$16,"")</f>
      </c>
      <c r="N6" s="33">
        <f>IF(AND(Iscrizione!$C26&gt;=$A$17,Iscrizione!$C26&lt;=$B$17),$C$17,"")</f>
      </c>
      <c r="O6">
        <f t="shared" si="1"/>
        <v>6</v>
      </c>
    </row>
    <row r="7" spans="1:19" ht="12.75">
      <c r="A7" s="36" t="s">
        <v>7</v>
      </c>
      <c r="B7" s="43"/>
      <c r="C7" s="43"/>
      <c r="D7" s="32" t="str">
        <f t="shared" si="0"/>
        <v>CLASSE7KUMITE</v>
      </c>
      <c r="E7" s="41">
        <f>IF(AND(Iscrizione!$C27&gt;=$A$8,Iscrizione!$C27&lt;=$B$8),$C$8,"")</f>
      </c>
      <c r="F7" s="41">
        <f>IF(AND(Iscrizione!$C27&gt;=$A$9,Iscrizione!$C27&lt;=$B$9),$C$9,"")</f>
      </c>
      <c r="G7" s="41">
        <f>IF(AND(Iscrizione!$C27&gt;=$A$10,Iscrizione!$C27&lt;=$B$10),$C$10,"")</f>
      </c>
      <c r="H7" s="41">
        <f>IF(AND(Iscrizione!$C27&gt;=$A$11,Iscrizione!$C27&lt;=$B$11),$C$11,"")</f>
      </c>
      <c r="I7" s="41">
        <f>IF(AND(Iscrizione!$C27&gt;=$A$12,Iscrizione!$C27&lt;=$B$12),$C$12,"")</f>
      </c>
      <c r="J7" s="41">
        <f>IF(AND(Iscrizione!$C27&gt;=$A$13,Iscrizione!$C27&lt;=$B$13),$C$13,"")</f>
      </c>
      <c r="K7" s="41">
        <f>IF(AND(Iscrizione!$C27&gt;=$A$14,Iscrizione!$C27&lt;=$B$14),$C$14,"")</f>
      </c>
      <c r="L7" s="41">
        <f>IF(AND(Iscrizione!$C27&gt;=$A$15,Iscrizione!$C27&lt;=$B$15),$C$15,"")</f>
      </c>
      <c r="M7" s="41">
        <f>IF(AND(Iscrizione!$C27&gt;=$A$16,Iscrizione!$C27&lt;=$B$16),$C$16,"")</f>
      </c>
      <c r="N7" s="33">
        <f>IF(AND(Iscrizione!$C27&gt;=$A$17,Iscrizione!$C27&lt;=$B$17),$C$17,"")</f>
      </c>
      <c r="O7">
        <f t="shared" si="1"/>
        <v>7</v>
      </c>
      <c r="Q7" s="36" t="s">
        <v>19</v>
      </c>
      <c r="R7" s="43"/>
      <c r="S7" s="44"/>
    </row>
    <row r="8" spans="1:19" ht="12.75">
      <c r="A8" s="46">
        <v>36526</v>
      </c>
      <c r="B8" s="45">
        <v>37256</v>
      </c>
      <c r="C8" s="51" t="s">
        <v>11</v>
      </c>
      <c r="D8" s="32" t="str">
        <f t="shared" si="0"/>
        <v>CLASSE8KUMITE</v>
      </c>
      <c r="E8" s="41">
        <f>IF(AND(Iscrizione!$C28&gt;=$A$8,Iscrizione!$C28&lt;=$B$8),$C$8,"")</f>
      </c>
      <c r="F8" s="41">
        <f>IF(AND(Iscrizione!$C28&gt;=$A$9,Iscrizione!$C28&lt;=$B$9),$C$9,"")</f>
      </c>
      <c r="G8" s="41">
        <f>IF(AND(Iscrizione!$C28&gt;=$A$10,Iscrizione!$C28&lt;=$B$10),$C$10,"")</f>
      </c>
      <c r="H8" s="41">
        <f>IF(AND(Iscrizione!$C28&gt;=$A$11,Iscrizione!$C28&lt;=$B$11),$C$11,"")</f>
      </c>
      <c r="I8" s="41">
        <f>IF(AND(Iscrizione!$C28&gt;=$A$12,Iscrizione!$C28&lt;=$B$12),$C$12,"")</f>
      </c>
      <c r="J8" s="41">
        <f>IF(AND(Iscrizione!$C28&gt;=$A$13,Iscrizione!$C28&lt;=$B$13),$C$13,"")</f>
      </c>
      <c r="K8" s="41">
        <f>IF(AND(Iscrizione!$C28&gt;=$A$14,Iscrizione!$C28&lt;=$B$14),$C$14,"")</f>
      </c>
      <c r="L8" s="41">
        <f>IF(AND(Iscrizione!$C28&gt;=$A$15,Iscrizione!$C28&lt;=$B$15),$C$15,"")</f>
      </c>
      <c r="M8" s="41">
        <f>IF(AND(Iscrizione!$C28&gt;=$A$16,Iscrizione!$C28&lt;=$B$16),$C$16,"")</f>
      </c>
      <c r="N8" s="33">
        <f>IF(AND(Iscrizione!$C28&gt;=$A$17,Iscrizione!$C28&lt;=$B$17),$C$17,"")</f>
      </c>
      <c r="O8">
        <f t="shared" si="1"/>
        <v>8</v>
      </c>
      <c r="Q8" s="46">
        <v>36526</v>
      </c>
      <c r="R8" s="45">
        <v>37256</v>
      </c>
      <c r="S8" s="47" t="s">
        <v>11</v>
      </c>
    </row>
    <row r="9" spans="1:19" ht="12.75">
      <c r="A9" s="46">
        <v>35796</v>
      </c>
      <c r="B9" s="45">
        <v>36525</v>
      </c>
      <c r="C9" s="51" t="s">
        <v>12</v>
      </c>
      <c r="D9" s="32" t="str">
        <f t="shared" si="0"/>
        <v>CLASSE9KUMITE</v>
      </c>
      <c r="E9" s="41">
        <f>IF(AND(Iscrizione!$C29&gt;=$A$8,Iscrizione!$C29&lt;=$B$8),$C$8,"")</f>
      </c>
      <c r="F9" s="41">
        <f>IF(AND(Iscrizione!$C29&gt;=$A$9,Iscrizione!$C29&lt;=$B$9),$C$9,"")</f>
      </c>
      <c r="G9" s="41">
        <f>IF(AND(Iscrizione!$C29&gt;=$A$10,Iscrizione!$C29&lt;=$B$10),$C$10,"")</f>
      </c>
      <c r="H9" s="41">
        <f>IF(AND(Iscrizione!$C29&gt;=$A$11,Iscrizione!$C29&lt;=$B$11),$C$11,"")</f>
      </c>
      <c r="I9" s="41">
        <f>IF(AND(Iscrizione!$C29&gt;=$A$12,Iscrizione!$C29&lt;=$B$12),$C$12,"")</f>
      </c>
      <c r="J9" s="41">
        <f>IF(AND(Iscrizione!$C29&gt;=$A$13,Iscrizione!$C29&lt;=$B$13),$C$13,"")</f>
      </c>
      <c r="K9" s="41">
        <f>IF(AND(Iscrizione!$C29&gt;=$A$14,Iscrizione!$C29&lt;=$B$14),$C$14,"")</f>
      </c>
      <c r="L9" s="41">
        <f>IF(AND(Iscrizione!$C29&gt;=$A$15,Iscrizione!$C29&lt;=$B$15),$C$15,"")</f>
      </c>
      <c r="M9" s="41">
        <f>IF(AND(Iscrizione!$C29&gt;=$A$16,Iscrizione!$C29&lt;=$B$16),$C$16,"")</f>
      </c>
      <c r="N9" s="33">
        <f>IF(AND(Iscrizione!$C29&gt;=$A$17,Iscrizione!$C29&lt;=$B$17),$C$17,"")</f>
      </c>
      <c r="O9">
        <f t="shared" si="1"/>
        <v>9</v>
      </c>
      <c r="Q9" s="46">
        <v>35796</v>
      </c>
      <c r="R9" s="45">
        <v>36525</v>
      </c>
      <c r="S9" s="47" t="s">
        <v>12</v>
      </c>
    </row>
    <row r="10" spans="1:19" ht="12.75">
      <c r="A10" s="46">
        <v>35538</v>
      </c>
      <c r="B10" s="45">
        <v>36267</v>
      </c>
      <c r="C10" s="51" t="s">
        <v>8</v>
      </c>
      <c r="D10" s="32" t="str">
        <f t="shared" si="0"/>
        <v>CLASSE10KUMITE</v>
      </c>
      <c r="E10" s="41">
        <f>IF(AND(Iscrizione!$C30&gt;=$A$8,Iscrizione!$C30&lt;=$B$8),$C$8,"")</f>
      </c>
      <c r="F10" s="41">
        <f>IF(AND(Iscrizione!$C30&gt;=$A$9,Iscrizione!$C30&lt;=$B$9),$C$9,"")</f>
      </c>
      <c r="G10" s="41">
        <f>IF(AND(Iscrizione!$C30&gt;=$A$10,Iscrizione!$C30&lt;=$B$10),$C$10,"")</f>
      </c>
      <c r="H10" s="41">
        <f>IF(AND(Iscrizione!$C30&gt;=$A$11,Iscrizione!$C30&lt;=$B$11),$C$11,"")</f>
      </c>
      <c r="I10" s="41">
        <f>IF(AND(Iscrizione!$C30&gt;=$A$12,Iscrizione!$C30&lt;=$B$12),$C$12,"")</f>
      </c>
      <c r="J10" s="41">
        <f>IF(AND(Iscrizione!$C30&gt;=$A$13,Iscrizione!$C30&lt;=$B$13),$C$13,"")</f>
      </c>
      <c r="K10" s="41">
        <f>IF(AND(Iscrizione!$C30&gt;=$A$14,Iscrizione!$C30&lt;=$B$14),$C$14,"")</f>
      </c>
      <c r="L10" s="41">
        <f>IF(AND(Iscrizione!$C30&gt;=$A$15,Iscrizione!$C30&lt;=$B$15),$C$15,"")</f>
      </c>
      <c r="M10" s="41">
        <f>IF(AND(Iscrizione!$C30&gt;=$A$16,Iscrizione!$C30&lt;=$B$16),$C$16,"")</f>
      </c>
      <c r="N10" s="33">
        <f>IF(AND(Iscrizione!$C30&gt;=$A$17,Iscrizione!$C30&lt;=$B$17),$C$17,"")</f>
      </c>
      <c r="O10">
        <f t="shared" si="1"/>
        <v>10</v>
      </c>
      <c r="Q10" s="46">
        <v>35538</v>
      </c>
      <c r="R10" s="45">
        <v>36267</v>
      </c>
      <c r="S10" s="47" t="s">
        <v>8</v>
      </c>
    </row>
    <row r="11" spans="1:19" ht="12.75">
      <c r="A11" s="46">
        <v>34807</v>
      </c>
      <c r="B11" s="45">
        <v>35537</v>
      </c>
      <c r="C11" s="51" t="s">
        <v>9</v>
      </c>
      <c r="D11" s="32" t="str">
        <f t="shared" si="0"/>
        <v>CLASSE11KUMITE</v>
      </c>
      <c r="E11" s="41">
        <f>IF(AND(Iscrizione!$C31&gt;=$A$8,Iscrizione!$C31&lt;=$B$8),$C$8,"")</f>
      </c>
      <c r="F11" s="41">
        <f>IF(AND(Iscrizione!$C31&gt;=$A$9,Iscrizione!$C31&lt;=$B$9),$C$9,"")</f>
      </c>
      <c r="G11" s="41">
        <f>IF(AND(Iscrizione!$C31&gt;=$A$10,Iscrizione!$C31&lt;=$B$10),$C$10,"")</f>
      </c>
      <c r="H11" s="41">
        <f>IF(AND(Iscrizione!$C31&gt;=$A$11,Iscrizione!$C31&lt;=$B$11),$C$11,"")</f>
      </c>
      <c r="I11" s="41">
        <f>IF(AND(Iscrizione!$C31&gt;=$A$12,Iscrizione!$C31&lt;=$B$12),$C$12,"")</f>
      </c>
      <c r="J11" s="41">
        <f>IF(AND(Iscrizione!$C31&gt;=$A$13,Iscrizione!$C31&lt;=$B$13),$C$13,"")</f>
      </c>
      <c r="K11" s="41">
        <f>IF(AND(Iscrizione!$C31&gt;=$A$14,Iscrizione!$C31&lt;=$B$14),$C$14,"")</f>
      </c>
      <c r="L11" s="41">
        <f>IF(AND(Iscrizione!$C31&gt;=$A$15,Iscrizione!$C31&lt;=$B$15),$C$15,"")</f>
      </c>
      <c r="M11" s="41">
        <f>IF(AND(Iscrizione!$C31&gt;=$A$16,Iscrizione!$C31&lt;=$B$16),$C$16,"")</f>
      </c>
      <c r="N11" s="33">
        <f>IF(AND(Iscrizione!$C31&gt;=$A$17,Iscrizione!$C31&lt;=$B$17),$C$17,"")</f>
      </c>
      <c r="O11">
        <f t="shared" si="1"/>
        <v>11</v>
      </c>
      <c r="Q11" s="46">
        <v>34807</v>
      </c>
      <c r="R11" s="45">
        <v>35537</v>
      </c>
      <c r="S11" s="47" t="s">
        <v>9</v>
      </c>
    </row>
    <row r="12" spans="1:19" ht="12.75">
      <c r="A12" s="46">
        <v>33712</v>
      </c>
      <c r="B12" s="45">
        <v>34806</v>
      </c>
      <c r="C12" s="51" t="s">
        <v>10</v>
      </c>
      <c r="D12" s="32" t="str">
        <f t="shared" si="0"/>
        <v>CLASSE12KUMITE</v>
      </c>
      <c r="E12" s="41">
        <f>IF(AND(Iscrizione!$C32&gt;=$A$8,Iscrizione!$C32&lt;=$B$8),$C$8,"")</f>
      </c>
      <c r="F12" s="41">
        <f>IF(AND(Iscrizione!$C32&gt;=$A$9,Iscrizione!$C32&lt;=$B$9),$C$9,"")</f>
      </c>
      <c r="G12" s="41">
        <f>IF(AND(Iscrizione!$C32&gt;=$A$10,Iscrizione!$C32&lt;=$B$10),$C$10,"")</f>
      </c>
      <c r="H12" s="41">
        <f>IF(AND(Iscrizione!$C32&gt;=$A$11,Iscrizione!$C32&lt;=$B$11),$C$11,"")</f>
      </c>
      <c r="I12" s="41">
        <f>IF(AND(Iscrizione!$C32&gt;=$A$12,Iscrizione!$C32&lt;=$B$12),$C$12,"")</f>
      </c>
      <c r="J12" s="41">
        <f>IF(AND(Iscrizione!$C32&gt;=$A$13,Iscrizione!$C32&lt;=$B$13),$C$13,"")</f>
      </c>
      <c r="K12" s="41">
        <f>IF(AND(Iscrizione!$C32&gt;=$A$14,Iscrizione!$C32&lt;=$B$14),$C$14,"")</f>
      </c>
      <c r="L12" s="41">
        <f>IF(AND(Iscrizione!$C32&gt;=$A$15,Iscrizione!$C32&lt;=$B$15),$C$15,"")</f>
      </c>
      <c r="M12" s="41">
        <f>IF(AND(Iscrizione!$C32&gt;=$A$16,Iscrizione!$C32&lt;=$B$16),$C$16,"")</f>
      </c>
      <c r="N12" s="33">
        <f>IF(AND(Iscrizione!$C32&gt;=$A$17,Iscrizione!$C32&lt;=$B$17),$C$17,"")</f>
      </c>
      <c r="O12">
        <f t="shared" si="1"/>
        <v>12</v>
      </c>
      <c r="Q12" s="46">
        <v>33712</v>
      </c>
      <c r="R12" s="45">
        <v>34806</v>
      </c>
      <c r="S12" s="47" t="s">
        <v>10</v>
      </c>
    </row>
    <row r="13" spans="1:19" ht="12.75">
      <c r="A13" s="46">
        <v>26772</v>
      </c>
      <c r="B13" s="45">
        <v>34806</v>
      </c>
      <c r="C13" s="51" t="s">
        <v>14</v>
      </c>
      <c r="D13" s="32" t="str">
        <f t="shared" si="0"/>
        <v>CLASSE13KUMITE</v>
      </c>
      <c r="E13" s="41">
        <f>IF(AND(Iscrizione!$C33&gt;=$A$8,Iscrizione!$C33&lt;=$B$8),$C$8,"")</f>
      </c>
      <c r="F13" s="41">
        <f>IF(AND(Iscrizione!$C33&gt;=$A$9,Iscrizione!$C33&lt;=$B$9),$C$9,"")</f>
      </c>
      <c r="G13" s="41">
        <f>IF(AND(Iscrizione!$C33&gt;=$A$10,Iscrizione!$C33&lt;=$B$10),$C$10,"")</f>
      </c>
      <c r="H13" s="41">
        <f>IF(AND(Iscrizione!$C33&gt;=$A$11,Iscrizione!$C33&lt;=$B$11),$C$11,"")</f>
      </c>
      <c r="I13" s="41">
        <f>IF(AND(Iscrizione!$C33&gt;=$A$12,Iscrizione!$C33&lt;=$B$12),$C$12,"")</f>
      </c>
      <c r="J13" s="41">
        <f>IF(AND(Iscrizione!$C33&gt;=$A$13,Iscrizione!$C33&lt;=$B$13),$C$13,"")</f>
      </c>
      <c r="K13" s="41">
        <f>IF(AND(Iscrizione!$C33&gt;=$A$14,Iscrizione!$C33&lt;=$B$14),$C$14,"")</f>
      </c>
      <c r="L13" s="41">
        <f>IF(AND(Iscrizione!$C33&gt;=$A$15,Iscrizione!$C33&lt;=$B$15),$C$15,"")</f>
      </c>
      <c r="M13" s="41">
        <f>IF(AND(Iscrizione!$C33&gt;=$A$16,Iscrizione!$C33&lt;=$B$16),$C$16,"")</f>
      </c>
      <c r="N13" s="33">
        <f>IF(AND(Iscrizione!$C33&gt;=$A$17,Iscrizione!$C33&lt;=$B$17),$C$17,"")</f>
      </c>
      <c r="O13">
        <f t="shared" si="1"/>
        <v>13</v>
      </c>
      <c r="Q13" s="46">
        <v>26772</v>
      </c>
      <c r="R13" s="45">
        <v>35537</v>
      </c>
      <c r="S13" s="47" t="s">
        <v>14</v>
      </c>
    </row>
    <row r="14" spans="1:19" ht="12.75">
      <c r="A14" s="46">
        <v>24946</v>
      </c>
      <c r="B14" s="45">
        <v>28597</v>
      </c>
      <c r="C14" s="51" t="s">
        <v>15</v>
      </c>
      <c r="D14" s="32" t="str">
        <f t="shared" si="0"/>
        <v>CLASSE14KUMITE</v>
      </c>
      <c r="E14" s="41">
        <f>IF(AND(Iscrizione!$C34&gt;=$A$8,Iscrizione!$C34&lt;=$B$8),$C$8,"")</f>
      </c>
      <c r="F14" s="41">
        <f>IF(AND(Iscrizione!$C34&gt;=$A$9,Iscrizione!$C34&lt;=$B$9),$C$9,"")</f>
      </c>
      <c r="G14" s="41">
        <f>IF(AND(Iscrizione!$C34&gt;=$A$10,Iscrizione!$C34&lt;=$B$10),$C$10,"")</f>
      </c>
      <c r="H14" s="41">
        <f>IF(AND(Iscrizione!$C34&gt;=$A$11,Iscrizione!$C34&lt;=$B$11),$C$11,"")</f>
      </c>
      <c r="I14" s="41">
        <f>IF(AND(Iscrizione!$C34&gt;=$A$12,Iscrizione!$C34&lt;=$B$12),$C$12,"")</f>
      </c>
      <c r="J14" s="41">
        <f>IF(AND(Iscrizione!$C34&gt;=$A$13,Iscrizione!$C34&lt;=$B$13),$C$13,"")</f>
      </c>
      <c r="K14" s="41">
        <f>IF(AND(Iscrizione!$C34&gt;=$A$14,Iscrizione!$C34&lt;=$B$14),$C$14,"")</f>
      </c>
      <c r="L14" s="41">
        <f>IF(AND(Iscrizione!$C34&gt;=$A$15,Iscrizione!$C34&lt;=$B$15),$C$15,"")</f>
      </c>
      <c r="M14" s="41">
        <f>IF(AND(Iscrizione!$C34&gt;=$A$16,Iscrizione!$C34&lt;=$B$16),$C$16,"")</f>
      </c>
      <c r="N14" s="33">
        <f>IF(AND(Iscrizione!$C34&gt;=$A$17,Iscrizione!$C34&lt;=$B$17),$C$17,"")</f>
      </c>
      <c r="O14">
        <f t="shared" si="1"/>
        <v>14</v>
      </c>
      <c r="Q14" s="46">
        <v>24946</v>
      </c>
      <c r="R14" s="45">
        <v>28597</v>
      </c>
      <c r="S14" s="47" t="s">
        <v>15</v>
      </c>
    </row>
    <row r="15" spans="1:19" ht="12.75">
      <c r="A15" s="46">
        <v>23119</v>
      </c>
      <c r="B15" s="45">
        <v>24945</v>
      </c>
      <c r="C15" s="51" t="s">
        <v>16</v>
      </c>
      <c r="D15" s="32" t="str">
        <f t="shared" si="0"/>
        <v>CLASSE15KUMITE</v>
      </c>
      <c r="E15" s="41">
        <f>IF(AND(Iscrizione!$C35&gt;=$A$8,Iscrizione!$C35&lt;=$B$8),$C$8,"")</f>
      </c>
      <c r="F15" s="41">
        <f>IF(AND(Iscrizione!$C35&gt;=$A$9,Iscrizione!$C35&lt;=$B$9),$C$9,"")</f>
      </c>
      <c r="G15" s="41">
        <f>IF(AND(Iscrizione!$C35&gt;=$A$10,Iscrizione!$C35&lt;=$B$10),$C$10,"")</f>
      </c>
      <c r="H15" s="41">
        <f>IF(AND(Iscrizione!$C35&gt;=$A$11,Iscrizione!$C35&lt;=$B$11),$C$11,"")</f>
      </c>
      <c r="I15" s="41">
        <f>IF(AND(Iscrizione!$C35&gt;=$A$12,Iscrizione!$C35&lt;=$B$12),$C$12,"")</f>
      </c>
      <c r="J15" s="41">
        <f>IF(AND(Iscrizione!$C35&gt;=$A$13,Iscrizione!$C35&lt;=$B$13),$C$13,"")</f>
      </c>
      <c r="K15" s="41">
        <f>IF(AND(Iscrizione!$C35&gt;=$A$14,Iscrizione!$C35&lt;=$B$14),$C$14,"")</f>
      </c>
      <c r="L15" s="41">
        <f>IF(AND(Iscrizione!$C35&gt;=$A$15,Iscrizione!$C35&lt;=$B$15),$C$15,"")</f>
      </c>
      <c r="M15" s="41">
        <f>IF(AND(Iscrizione!$C35&gt;=$A$16,Iscrizione!$C35&lt;=$B$16),$C$16,"")</f>
      </c>
      <c r="N15" s="33">
        <f>IF(AND(Iscrizione!$C35&gt;=$A$17,Iscrizione!$C35&lt;=$B$17),$C$17,"")</f>
      </c>
      <c r="O15">
        <f t="shared" si="1"/>
        <v>15</v>
      </c>
      <c r="Q15" s="46">
        <v>23119</v>
      </c>
      <c r="R15" s="45">
        <v>24945</v>
      </c>
      <c r="S15" s="47" t="s">
        <v>16</v>
      </c>
    </row>
    <row r="16" spans="1:19" ht="12.75">
      <c r="A16" s="46">
        <v>21293</v>
      </c>
      <c r="B16" s="45">
        <v>23118</v>
      </c>
      <c r="C16" s="51" t="s">
        <v>17</v>
      </c>
      <c r="D16" s="32" t="str">
        <f t="shared" si="0"/>
        <v>CLASSE16KUMITE</v>
      </c>
      <c r="E16" s="41">
        <f>IF(AND(Iscrizione!$C36&gt;=$A$8,Iscrizione!$C36&lt;=$B$8),$C$8,"")</f>
      </c>
      <c r="F16" s="41">
        <f>IF(AND(Iscrizione!$C36&gt;=$A$9,Iscrizione!$C36&lt;=$B$9),$C$9,"")</f>
      </c>
      <c r="G16" s="41">
        <f>IF(AND(Iscrizione!$C36&gt;=$A$10,Iscrizione!$C36&lt;=$B$10),$C$10,"")</f>
      </c>
      <c r="H16" s="41">
        <f>IF(AND(Iscrizione!$C36&gt;=$A$11,Iscrizione!$C36&lt;=$B$11),$C$11,"")</f>
      </c>
      <c r="I16" s="41">
        <f>IF(AND(Iscrizione!$C36&gt;=$A$12,Iscrizione!$C36&lt;=$B$12),$C$12,"")</f>
      </c>
      <c r="J16" s="41">
        <f>IF(AND(Iscrizione!$C36&gt;=$A$13,Iscrizione!$C36&lt;=$B$13),$C$13,"")</f>
      </c>
      <c r="K16" s="41">
        <f>IF(AND(Iscrizione!$C36&gt;=$A$14,Iscrizione!$C36&lt;=$B$14),$C$14,"")</f>
      </c>
      <c r="L16" s="41">
        <f>IF(AND(Iscrizione!$C36&gt;=$A$15,Iscrizione!$C36&lt;=$B$15),$C$15,"")</f>
      </c>
      <c r="M16" s="41">
        <f>IF(AND(Iscrizione!$C36&gt;=$A$16,Iscrizione!$C36&lt;=$B$16),$C$16,"")</f>
      </c>
      <c r="N16" s="33">
        <f>IF(AND(Iscrizione!$C36&gt;=$A$17,Iscrizione!$C36&lt;=$B$17),$C$17,"")</f>
      </c>
      <c r="O16">
        <f t="shared" si="1"/>
        <v>16</v>
      </c>
      <c r="Q16" s="46">
        <v>21293</v>
      </c>
      <c r="R16" s="45">
        <v>23118</v>
      </c>
      <c r="S16" s="47" t="s">
        <v>17</v>
      </c>
    </row>
    <row r="17" spans="1:19" ht="13.5" thickBot="1">
      <c r="A17" s="48" t="s">
        <v>13</v>
      </c>
      <c r="B17" s="49">
        <v>21293</v>
      </c>
      <c r="C17" s="52" t="s">
        <v>18</v>
      </c>
      <c r="D17" s="32" t="str">
        <f t="shared" si="0"/>
        <v>CLASSE17KUMITE</v>
      </c>
      <c r="E17" s="41">
        <f>IF(AND(Iscrizione!$C37&gt;=$A$8,Iscrizione!$C37&lt;=$B$8),$C$8,"")</f>
      </c>
      <c r="F17" s="41">
        <f>IF(AND(Iscrizione!$C37&gt;=$A$9,Iscrizione!$C37&lt;=$B$9),$C$9,"")</f>
      </c>
      <c r="G17" s="41">
        <f>IF(AND(Iscrizione!$C37&gt;=$A$10,Iscrizione!$C37&lt;=$B$10),$C$10,"")</f>
      </c>
      <c r="H17" s="41">
        <f>IF(AND(Iscrizione!$C37&gt;=$A$11,Iscrizione!$C37&lt;=$B$11),$C$11,"")</f>
      </c>
      <c r="I17" s="41">
        <f>IF(AND(Iscrizione!$C37&gt;=$A$12,Iscrizione!$C37&lt;=$B$12),$C$12,"")</f>
      </c>
      <c r="J17" s="41">
        <f>IF(AND(Iscrizione!$C37&gt;=$A$13,Iscrizione!$C37&lt;=$B$13),$C$13,"")</f>
      </c>
      <c r="K17" s="41">
        <f>IF(AND(Iscrizione!$C37&gt;=$A$14,Iscrizione!$C37&lt;=$B$14),$C$14,"")</f>
      </c>
      <c r="L17" s="41">
        <f>IF(AND(Iscrizione!$C37&gt;=$A$15,Iscrizione!$C37&lt;=$B$15),$C$15,"")</f>
      </c>
      <c r="M17" s="41">
        <f>IF(AND(Iscrizione!$C37&gt;=$A$16,Iscrizione!$C37&lt;=$B$16),$C$16,"")</f>
      </c>
      <c r="N17" s="33">
        <f>IF(AND(Iscrizione!$C37&gt;=$A$17,Iscrizione!$C37&lt;=$B$17),$C$17,"")</f>
      </c>
      <c r="O17">
        <f t="shared" si="1"/>
        <v>17</v>
      </c>
      <c r="Q17" s="53" t="s">
        <v>13</v>
      </c>
      <c r="R17" s="54">
        <v>21293</v>
      </c>
      <c r="S17" s="55" t="s">
        <v>18</v>
      </c>
    </row>
    <row r="18" spans="4:19" ht="12.75">
      <c r="D18" s="32" t="str">
        <f t="shared" si="0"/>
        <v>CLASSE18KUMITE</v>
      </c>
      <c r="E18" s="41">
        <f>IF(AND(Iscrizione!$C38&gt;=$A$8,Iscrizione!$C38&lt;=$B$8),$C$8,"")</f>
      </c>
      <c r="F18" s="41">
        <f>IF(AND(Iscrizione!$C38&gt;=$A$9,Iscrizione!$C38&lt;=$B$9),$C$9,"")</f>
      </c>
      <c r="G18" s="41">
        <f>IF(AND(Iscrizione!$C38&gt;=$A$10,Iscrizione!$C38&lt;=$B$10),$C$10,"")</f>
      </c>
      <c r="H18" s="41">
        <f>IF(AND(Iscrizione!$C38&gt;=$A$11,Iscrizione!$C38&lt;=$B$11),$C$11,"")</f>
      </c>
      <c r="I18" s="41">
        <f>IF(AND(Iscrizione!$C38&gt;=$A$12,Iscrizione!$C38&lt;=$B$12),$C$12,"")</f>
      </c>
      <c r="J18" s="41">
        <f>IF(AND(Iscrizione!$C38&gt;=$A$13,Iscrizione!$C38&lt;=$B$13),$C$13,"")</f>
      </c>
      <c r="K18" s="41">
        <f>IF(AND(Iscrizione!$C38&gt;=$A$14,Iscrizione!$C38&lt;=$B$14),$C$14,"")</f>
      </c>
      <c r="L18" s="41">
        <f>IF(AND(Iscrizione!$C38&gt;=$A$15,Iscrizione!$C38&lt;=$B$15),$C$15,"")</f>
      </c>
      <c r="M18" s="41">
        <f>IF(AND(Iscrizione!$C38&gt;=$A$16,Iscrizione!$C38&lt;=$B$16),$C$16,"")</f>
      </c>
      <c r="N18" s="33">
        <f>IF(AND(Iscrizione!$C38&gt;=$A$17,Iscrizione!$C38&lt;=$B$17),$C$17,"")</f>
      </c>
      <c r="O18">
        <f t="shared" si="1"/>
        <v>18</v>
      </c>
      <c r="Q18" s="53">
        <v>35065</v>
      </c>
      <c r="R18" s="54">
        <v>36525</v>
      </c>
      <c r="S18" s="55" t="s">
        <v>20</v>
      </c>
    </row>
    <row r="19" spans="4:19" ht="13.5" thickBot="1">
      <c r="D19" s="32" t="str">
        <f t="shared" si="0"/>
        <v>CLASSE19KUMITE</v>
      </c>
      <c r="E19" s="41">
        <f>IF(AND(Iscrizione!$C39&gt;=$A$8,Iscrizione!$C39&lt;=$B$8),$C$8,"")</f>
      </c>
      <c r="F19" s="41">
        <f>IF(AND(Iscrizione!$C39&gt;=$A$9,Iscrizione!$C39&lt;=$B$9),$C$9,"")</f>
      </c>
      <c r="G19" s="41">
        <f>IF(AND(Iscrizione!$C39&gt;=$A$10,Iscrizione!$C39&lt;=$B$10),$C$10,"")</f>
      </c>
      <c r="H19" s="41">
        <f>IF(AND(Iscrizione!$C39&gt;=$A$11,Iscrizione!$C39&lt;=$B$11),$C$11,"")</f>
      </c>
      <c r="I19" s="41">
        <f>IF(AND(Iscrizione!$C39&gt;=$A$12,Iscrizione!$C39&lt;=$B$12),$C$12,"")</f>
      </c>
      <c r="J19" s="41">
        <f>IF(AND(Iscrizione!$C39&gt;=$A$13,Iscrizione!$C39&lt;=$B$13),$C$13,"")</f>
      </c>
      <c r="K19" s="41">
        <f>IF(AND(Iscrizione!$C39&gt;=$A$14,Iscrizione!$C39&lt;=$B$14),$C$14,"")</f>
      </c>
      <c r="L19" s="41">
        <f>IF(AND(Iscrizione!$C39&gt;=$A$15,Iscrizione!$C39&lt;=$B$15),$C$15,"")</f>
      </c>
      <c r="M19" s="41">
        <f>IF(AND(Iscrizione!$C39&gt;=$A$16,Iscrizione!$C39&lt;=$B$16),$C$16,"")</f>
      </c>
      <c r="N19" s="33">
        <f>IF(AND(Iscrizione!$C39&gt;=$A$17,Iscrizione!$C39&lt;=$B$17),$C$17,"")</f>
      </c>
      <c r="O19">
        <f t="shared" si="1"/>
        <v>19</v>
      </c>
      <c r="Q19" s="48">
        <v>26772</v>
      </c>
      <c r="R19" s="49">
        <v>35537</v>
      </c>
      <c r="S19" s="50" t="s">
        <v>21</v>
      </c>
    </row>
    <row r="20" spans="4:15" ht="12.75">
      <c r="D20" s="32" t="str">
        <f t="shared" si="0"/>
        <v>CLASSE20KUMITE</v>
      </c>
      <c r="E20" s="41">
        <f>IF(AND(Iscrizione!$C40&gt;=$A$8,Iscrizione!$C40&lt;=$B$8),$C$8,"")</f>
      </c>
      <c r="F20" s="41">
        <f>IF(AND(Iscrizione!$C40&gt;=$A$9,Iscrizione!$C40&lt;=$B$9),$C$9,"")</f>
      </c>
      <c r="G20" s="41">
        <f>IF(AND(Iscrizione!$C40&gt;=$A$10,Iscrizione!$C40&lt;=$B$10),$C$10,"")</f>
      </c>
      <c r="H20" s="41">
        <f>IF(AND(Iscrizione!$C40&gt;=$A$11,Iscrizione!$C40&lt;=$B$11),$C$11,"")</f>
      </c>
      <c r="I20" s="41">
        <f>IF(AND(Iscrizione!$C40&gt;=$A$12,Iscrizione!$C40&lt;=$B$12),$C$12,"")</f>
      </c>
      <c r="J20" s="41">
        <f>IF(AND(Iscrizione!$C40&gt;=$A$13,Iscrizione!$C40&lt;=$B$13),$C$13,"")</f>
      </c>
      <c r="K20" s="41">
        <f>IF(AND(Iscrizione!$C40&gt;=$A$14,Iscrizione!$C40&lt;=$B$14),$C$14,"")</f>
      </c>
      <c r="L20" s="41">
        <f>IF(AND(Iscrizione!$C40&gt;=$A$15,Iscrizione!$C40&lt;=$B$15),$C$15,"")</f>
      </c>
      <c r="M20" s="41">
        <f>IF(AND(Iscrizione!$C40&gt;=$A$16,Iscrizione!$C40&lt;=$B$16),$C$16,"")</f>
      </c>
      <c r="N20" s="33">
        <f>IF(AND(Iscrizione!$C40&gt;=$A$17,Iscrizione!$C40&lt;=$B$17),$C$17,"")</f>
      </c>
      <c r="O20">
        <f t="shared" si="1"/>
        <v>20</v>
      </c>
    </row>
    <row r="21" spans="4:15" ht="12.75">
      <c r="D21" s="32" t="str">
        <f t="shared" si="0"/>
        <v>CLASSE21KUMITE</v>
      </c>
      <c r="E21" s="41">
        <f>IF(AND(Iscrizione!$C41&gt;=$A$8,Iscrizione!$C41&lt;=$B$8),$C$8,"")</f>
      </c>
      <c r="F21" s="41">
        <f>IF(AND(Iscrizione!$C41&gt;=$A$9,Iscrizione!$C41&lt;=$B$9),$C$9,"")</f>
      </c>
      <c r="G21" s="41">
        <f>IF(AND(Iscrizione!$C41&gt;=$A$10,Iscrizione!$C41&lt;=$B$10),$C$10,"")</f>
      </c>
      <c r="H21" s="41">
        <f>IF(AND(Iscrizione!$C41&gt;=$A$11,Iscrizione!$C41&lt;=$B$11),$C$11,"")</f>
      </c>
      <c r="I21" s="41">
        <f>IF(AND(Iscrizione!$C41&gt;=$A$12,Iscrizione!$C41&lt;=$B$12),$C$12,"")</f>
      </c>
      <c r="J21" s="41">
        <f>IF(AND(Iscrizione!$C41&gt;=$A$13,Iscrizione!$C41&lt;=$B$13),$C$13,"")</f>
      </c>
      <c r="K21" s="41">
        <f>IF(AND(Iscrizione!$C41&gt;=$A$14,Iscrizione!$C41&lt;=$B$14),$C$14,"")</f>
      </c>
      <c r="L21" s="41">
        <f>IF(AND(Iscrizione!$C41&gt;=$A$15,Iscrizione!$C41&lt;=$B$15),$C$15,"")</f>
      </c>
      <c r="M21" s="41">
        <f>IF(AND(Iscrizione!$C41&gt;=$A$16,Iscrizione!$C41&lt;=$B$16),$C$16,"")</f>
      </c>
      <c r="N21" s="33">
        <f>IF(AND(Iscrizione!$C41&gt;=$A$17,Iscrizione!$C41&lt;=$B$17),$C$17,"")</f>
      </c>
      <c r="O21">
        <f t="shared" si="1"/>
        <v>21</v>
      </c>
    </row>
    <row r="22" spans="4:15" ht="12.75">
      <c r="D22" s="32" t="str">
        <f t="shared" si="0"/>
        <v>CLASSE22KUMITE</v>
      </c>
      <c r="E22" s="41">
        <f>IF(AND(Iscrizione!$C42&gt;=$A$8,Iscrizione!$C42&lt;=$B$8),$C$8,"")</f>
      </c>
      <c r="F22" s="41">
        <f>IF(AND(Iscrizione!$C42&gt;=$A$9,Iscrizione!$C42&lt;=$B$9),$C$9,"")</f>
      </c>
      <c r="G22" s="41">
        <f>IF(AND(Iscrizione!$C42&gt;=$A$10,Iscrizione!$C42&lt;=$B$10),$C$10,"")</f>
      </c>
      <c r="H22" s="41">
        <f>IF(AND(Iscrizione!$C42&gt;=$A$11,Iscrizione!$C42&lt;=$B$11),$C$11,"")</f>
      </c>
      <c r="I22" s="41">
        <f>IF(AND(Iscrizione!$C42&gt;=$A$12,Iscrizione!$C42&lt;=$B$12),$C$12,"")</f>
      </c>
      <c r="J22" s="41">
        <f>IF(AND(Iscrizione!$C42&gt;=$A$13,Iscrizione!$C42&lt;=$B$13),$C$13,"")</f>
      </c>
      <c r="K22" s="41">
        <f>IF(AND(Iscrizione!$C42&gt;=$A$14,Iscrizione!$C42&lt;=$B$14),$C$14,"")</f>
      </c>
      <c r="L22" s="41">
        <f>IF(AND(Iscrizione!$C42&gt;=$A$15,Iscrizione!$C42&lt;=$B$15),$C$15,"")</f>
      </c>
      <c r="M22" s="41">
        <f>IF(AND(Iscrizione!$C42&gt;=$A$16,Iscrizione!$C42&lt;=$B$16),$C$16,"")</f>
      </c>
      <c r="N22" s="33">
        <f>IF(AND(Iscrizione!$C42&gt;=$A$17,Iscrizione!$C42&lt;=$B$17),$C$17,"")</f>
      </c>
      <c r="O22">
        <f t="shared" si="1"/>
        <v>22</v>
      </c>
    </row>
    <row r="23" spans="4:15" ht="15.75" customHeight="1">
      <c r="D23" s="32" t="str">
        <f t="shared" si="0"/>
        <v>CLASSE23KUMITE</v>
      </c>
      <c r="E23" s="41">
        <f>IF(AND(Iscrizione!$C43&gt;=$A$8,Iscrizione!$C43&lt;=$B$8),$C$8,"")</f>
      </c>
      <c r="F23" s="41">
        <f>IF(AND(Iscrizione!$C43&gt;=$A$9,Iscrizione!$C43&lt;=$B$9),$C$9,"")</f>
      </c>
      <c r="G23" s="41">
        <f>IF(AND(Iscrizione!$C43&gt;=$A$10,Iscrizione!$C43&lt;=$B$10),$C$10,"")</f>
      </c>
      <c r="H23" s="41">
        <f>IF(AND(Iscrizione!$C43&gt;=$A$11,Iscrizione!$C43&lt;=$B$11),$C$11,"")</f>
      </c>
      <c r="I23" s="41">
        <f>IF(AND(Iscrizione!$C43&gt;=$A$12,Iscrizione!$C43&lt;=$B$12),$C$12,"")</f>
      </c>
      <c r="J23" s="41">
        <f>IF(AND(Iscrizione!$C43&gt;=$A$13,Iscrizione!$C43&lt;=$B$13),$C$13,"")</f>
      </c>
      <c r="K23" s="41">
        <f>IF(AND(Iscrizione!$C43&gt;=$A$14,Iscrizione!$C43&lt;=$B$14),$C$14,"")</f>
      </c>
      <c r="L23" s="41">
        <f>IF(AND(Iscrizione!$C43&gt;=$A$15,Iscrizione!$C43&lt;=$B$15),$C$15,"")</f>
      </c>
      <c r="M23" s="41">
        <f>IF(AND(Iscrizione!$C43&gt;=$A$16,Iscrizione!$C43&lt;=$B$16),$C$16,"")</f>
      </c>
      <c r="N23" s="33">
        <f>IF(AND(Iscrizione!$C43&gt;=$A$17,Iscrizione!$C43&lt;=$B$17),$C$17,"")</f>
      </c>
      <c r="O23">
        <f t="shared" si="1"/>
        <v>23</v>
      </c>
    </row>
    <row r="24" spans="4:15" ht="15.75" customHeight="1">
      <c r="D24" s="32" t="str">
        <f t="shared" si="0"/>
        <v>CLASSE24KUMITE</v>
      </c>
      <c r="E24" s="41">
        <f>IF(AND(Iscrizione!$C44&gt;=$A$8,Iscrizione!$C44&lt;=$B$8),$C$8,"")</f>
      </c>
      <c r="F24" s="41">
        <f>IF(AND(Iscrizione!$C44&gt;=$A$9,Iscrizione!$C44&lt;=$B$9),$C$9,"")</f>
      </c>
      <c r="G24" s="41">
        <f>IF(AND(Iscrizione!$C44&gt;=$A$10,Iscrizione!$C44&lt;=$B$10),$C$10,"")</f>
      </c>
      <c r="H24" s="41">
        <f>IF(AND(Iscrizione!$C44&gt;=$A$11,Iscrizione!$C44&lt;=$B$11),$C$11,"")</f>
      </c>
      <c r="I24" s="41">
        <f>IF(AND(Iscrizione!$C44&gt;=$A$12,Iscrizione!$C44&lt;=$B$12),$C$12,"")</f>
      </c>
      <c r="J24" s="41">
        <f>IF(AND(Iscrizione!$C44&gt;=$A$13,Iscrizione!$C44&lt;=$B$13),$C$13,"")</f>
      </c>
      <c r="K24" s="41">
        <f>IF(AND(Iscrizione!$C44&gt;=$A$14,Iscrizione!$C44&lt;=$B$14),$C$14,"")</f>
      </c>
      <c r="L24" s="41">
        <f>IF(AND(Iscrizione!$C44&gt;=$A$15,Iscrizione!$C44&lt;=$B$15),$C$15,"")</f>
      </c>
      <c r="M24" s="41">
        <f>IF(AND(Iscrizione!$C44&gt;=$A$16,Iscrizione!$C44&lt;=$B$16),$C$16,"")</f>
      </c>
      <c r="N24" s="33">
        <f>IF(AND(Iscrizione!$C44&gt;=$A$17,Iscrizione!$C44&lt;=$B$17),$C$17,"")</f>
      </c>
      <c r="O24">
        <f t="shared" si="1"/>
        <v>24</v>
      </c>
    </row>
    <row r="25" spans="4:15" ht="15.75" customHeight="1">
      <c r="D25" s="32" t="str">
        <f t="shared" si="0"/>
        <v>CLASSE25KUMITE</v>
      </c>
      <c r="E25" s="41">
        <f>IF(AND(Iscrizione!$C45&gt;=$A$8,Iscrizione!$C45&lt;=$B$8),$C$8,"")</f>
      </c>
      <c r="F25" s="41">
        <f>IF(AND(Iscrizione!$C45&gt;=$A$9,Iscrizione!$C45&lt;=$B$9),$C$9,"")</f>
      </c>
      <c r="G25" s="41">
        <f>IF(AND(Iscrizione!$C45&gt;=$A$10,Iscrizione!$C45&lt;=$B$10),$C$10,"")</f>
      </c>
      <c r="H25" s="41">
        <f>IF(AND(Iscrizione!$C45&gt;=$A$11,Iscrizione!$C45&lt;=$B$11),$C$11,"")</f>
      </c>
      <c r="I25" s="41">
        <f>IF(AND(Iscrizione!$C45&gt;=$A$12,Iscrizione!$C45&lt;=$B$12),$C$12,"")</f>
      </c>
      <c r="J25" s="41">
        <f>IF(AND(Iscrizione!$C45&gt;=$A$13,Iscrizione!$C45&lt;=$B$13),$C$13,"")</f>
      </c>
      <c r="K25" s="41">
        <f>IF(AND(Iscrizione!$C45&gt;=$A$14,Iscrizione!$C45&lt;=$B$14),$C$14,"")</f>
      </c>
      <c r="L25" s="41">
        <f>IF(AND(Iscrizione!$C45&gt;=$A$15,Iscrizione!$C45&lt;=$B$15),$C$15,"")</f>
      </c>
      <c r="M25" s="41">
        <f>IF(AND(Iscrizione!$C45&gt;=$A$16,Iscrizione!$C45&lt;=$B$16),$C$16,"")</f>
      </c>
      <c r="N25" s="33">
        <f>IF(AND(Iscrizione!$C45&gt;=$A$17,Iscrizione!$C45&lt;=$B$17),$C$17,"")</f>
      </c>
      <c r="O25">
        <f t="shared" si="1"/>
        <v>25</v>
      </c>
    </row>
    <row r="26" spans="4:15" ht="16.5" customHeight="1">
      <c r="D26" s="32" t="str">
        <f t="shared" si="0"/>
        <v>CLASSE26KUMITE</v>
      </c>
      <c r="E26" s="41">
        <f>IF(AND(Iscrizione!$C46&gt;=$A$8,Iscrizione!$C46&lt;=$B$8),$C$8,"")</f>
      </c>
      <c r="F26" s="41">
        <f>IF(AND(Iscrizione!$C46&gt;=$A$9,Iscrizione!$C46&lt;=$B$9),$C$9,"")</f>
      </c>
      <c r="G26" s="41">
        <f>IF(AND(Iscrizione!$C46&gt;=$A$10,Iscrizione!$C46&lt;=$B$10),$C$10,"")</f>
      </c>
      <c r="H26" s="41">
        <f>IF(AND(Iscrizione!$C46&gt;=$A$11,Iscrizione!$C46&lt;=$B$11),$C$11,"")</f>
      </c>
      <c r="I26" s="41">
        <f>IF(AND(Iscrizione!$C46&gt;=$A$12,Iscrizione!$C46&lt;=$B$12),$C$12,"")</f>
      </c>
      <c r="J26" s="41">
        <f>IF(AND(Iscrizione!$C46&gt;=$A$13,Iscrizione!$C46&lt;=$B$13),$C$13,"")</f>
      </c>
      <c r="K26" s="41">
        <f>IF(AND(Iscrizione!$C46&gt;=$A$14,Iscrizione!$C46&lt;=$B$14),$C$14,"")</f>
      </c>
      <c r="L26" s="41">
        <f>IF(AND(Iscrizione!$C46&gt;=$A$15,Iscrizione!$C46&lt;=$B$15),$C$15,"")</f>
      </c>
      <c r="M26" s="41">
        <f>IF(AND(Iscrizione!$C46&gt;=$A$16,Iscrizione!$C46&lt;=$B$16),$C$16,"")</f>
      </c>
      <c r="N26" s="33">
        <f>IF(AND(Iscrizione!$C46&gt;=$A$17,Iscrizione!$C46&lt;=$B$17),$C$17,"")</f>
      </c>
      <c r="O26">
        <f t="shared" si="1"/>
        <v>26</v>
      </c>
    </row>
    <row r="27" spans="4:15" ht="12.75">
      <c r="D27" s="32" t="str">
        <f t="shared" si="0"/>
        <v>CLASSE27KUMITE</v>
      </c>
      <c r="E27" s="41">
        <f>IF(AND(Iscrizione!$C47&gt;=$A$8,Iscrizione!$C47&lt;=$B$8),$C$8,"")</f>
      </c>
      <c r="F27" s="41">
        <f>IF(AND(Iscrizione!$C47&gt;=$A$9,Iscrizione!$C47&lt;=$B$9),$C$9,"")</f>
      </c>
      <c r="G27" s="41">
        <f>IF(AND(Iscrizione!$C47&gt;=$A$10,Iscrizione!$C47&lt;=$B$10),$C$10,"")</f>
      </c>
      <c r="H27" s="41">
        <f>IF(AND(Iscrizione!$C47&gt;=$A$11,Iscrizione!$C47&lt;=$B$11),$C$11,"")</f>
      </c>
      <c r="I27" s="41">
        <f>IF(AND(Iscrizione!$C47&gt;=$A$12,Iscrizione!$C47&lt;=$B$12),$C$12,"")</f>
      </c>
      <c r="J27" s="41">
        <f>IF(AND(Iscrizione!$C47&gt;=$A$13,Iscrizione!$C47&lt;=$B$13),$C$13,"")</f>
      </c>
      <c r="K27" s="41">
        <f>IF(AND(Iscrizione!$C47&gt;=$A$14,Iscrizione!$C47&lt;=$B$14),$C$14,"")</f>
      </c>
      <c r="L27" s="41">
        <f>IF(AND(Iscrizione!$C47&gt;=$A$15,Iscrizione!$C47&lt;=$B$15),$C$15,"")</f>
      </c>
      <c r="M27" s="41">
        <f>IF(AND(Iscrizione!$C47&gt;=$A$16,Iscrizione!$C47&lt;=$B$16),$C$16,"")</f>
      </c>
      <c r="N27" s="33">
        <f>IF(AND(Iscrizione!$C47&gt;=$A$17,Iscrizione!$C47&lt;=$B$17),$C$17,"")</f>
      </c>
      <c r="O27">
        <f t="shared" si="1"/>
        <v>27</v>
      </c>
    </row>
    <row r="28" spans="4:15" ht="12.75">
      <c r="D28" s="32" t="str">
        <f t="shared" si="0"/>
        <v>CLASSE28KUMITE</v>
      </c>
      <c r="E28" s="41">
        <f>IF(AND(Iscrizione!$C48&gt;=$A$8,Iscrizione!$C48&lt;=$B$8),$C$8,"")</f>
      </c>
      <c r="F28" s="41">
        <f>IF(AND(Iscrizione!$C48&gt;=$A$9,Iscrizione!$C48&lt;=$B$9),$C$9,"")</f>
      </c>
      <c r="G28" s="41">
        <f>IF(AND(Iscrizione!$C48&gt;=$A$10,Iscrizione!$C48&lt;=$B$10),$C$10,"")</f>
      </c>
      <c r="H28" s="41">
        <f>IF(AND(Iscrizione!$C48&gt;=$A$11,Iscrizione!$C48&lt;=$B$11),$C$11,"")</f>
      </c>
      <c r="I28" s="41">
        <f>IF(AND(Iscrizione!$C48&gt;=$A$12,Iscrizione!$C48&lt;=$B$12),$C$12,"")</f>
      </c>
      <c r="J28" s="41">
        <f>IF(AND(Iscrizione!$C48&gt;=$A$13,Iscrizione!$C48&lt;=$B$13),$C$13,"")</f>
      </c>
      <c r="K28" s="41">
        <f>IF(AND(Iscrizione!$C48&gt;=$A$14,Iscrizione!$C48&lt;=$B$14),$C$14,"")</f>
      </c>
      <c r="L28" s="41">
        <f>IF(AND(Iscrizione!$C48&gt;=$A$15,Iscrizione!$C48&lt;=$B$15),$C$15,"")</f>
      </c>
      <c r="M28" s="41">
        <f>IF(AND(Iscrizione!$C48&gt;=$A$16,Iscrizione!$C48&lt;=$B$16),$C$16,"")</f>
      </c>
      <c r="N28" s="33">
        <f>IF(AND(Iscrizione!$C48&gt;=$A$17,Iscrizione!$C48&lt;=$B$17),$C$17,"")</f>
      </c>
      <c r="O28">
        <f t="shared" si="1"/>
        <v>28</v>
      </c>
    </row>
    <row r="29" spans="4:15" ht="12.75">
      <c r="D29" s="32" t="str">
        <f t="shared" si="0"/>
        <v>CLASSE29KUMITE</v>
      </c>
      <c r="E29" s="41">
        <f>IF(AND(Iscrizione!$C49&gt;=$A$8,Iscrizione!$C49&lt;=$B$8),$C$8,"")</f>
      </c>
      <c r="F29" s="41">
        <f>IF(AND(Iscrizione!$C49&gt;=$A$9,Iscrizione!$C49&lt;=$B$9),$C$9,"")</f>
      </c>
      <c r="G29" s="41">
        <f>IF(AND(Iscrizione!$C49&gt;=$A$10,Iscrizione!$C49&lt;=$B$10),$C$10,"")</f>
      </c>
      <c r="H29" s="41">
        <f>IF(AND(Iscrizione!$C49&gt;=$A$11,Iscrizione!$C49&lt;=$B$11),$C$11,"")</f>
      </c>
      <c r="I29" s="41">
        <f>IF(AND(Iscrizione!$C49&gt;=$A$12,Iscrizione!$C49&lt;=$B$12),$C$12,"")</f>
      </c>
      <c r="J29" s="41">
        <f>IF(AND(Iscrizione!$C49&gt;=$A$13,Iscrizione!$C49&lt;=$B$13),$C$13,"")</f>
      </c>
      <c r="K29" s="41">
        <f>IF(AND(Iscrizione!$C49&gt;=$A$14,Iscrizione!$C49&lt;=$B$14),$C$14,"")</f>
      </c>
      <c r="L29" s="41">
        <f>IF(AND(Iscrizione!$C49&gt;=$A$15,Iscrizione!$C49&lt;=$B$15),$C$15,"")</f>
      </c>
      <c r="M29" s="41">
        <f>IF(AND(Iscrizione!$C49&gt;=$A$16,Iscrizione!$C49&lt;=$B$16),$C$16,"")</f>
      </c>
      <c r="N29" s="33">
        <f>IF(AND(Iscrizione!$C49&gt;=$A$17,Iscrizione!$C49&lt;=$B$17),$C$17,"")</f>
      </c>
      <c r="O29">
        <f t="shared" si="1"/>
        <v>29</v>
      </c>
    </row>
    <row r="30" spans="4:15" ht="13.5" thickBot="1">
      <c r="D30" s="32" t="str">
        <f t="shared" si="0"/>
        <v>CLASSE30KUMITE</v>
      </c>
      <c r="E30" s="41">
        <f>IF(AND(Iscrizione!$C50&gt;=$A$8,Iscrizione!$C50&lt;=$B$8),$C$8,"")</f>
      </c>
      <c r="F30" s="41">
        <f>IF(AND(Iscrizione!$C50&gt;=$A$9,Iscrizione!$C50&lt;=$B$9),$C$9,"")</f>
      </c>
      <c r="G30" s="41">
        <f>IF(AND(Iscrizione!$C50&gt;=$A$10,Iscrizione!$C50&lt;=$B$10),$C$10,"")</f>
      </c>
      <c r="H30" s="41">
        <f>IF(AND(Iscrizione!$C50&gt;=$A$11,Iscrizione!$C50&lt;=$B$11),$C$11,"")</f>
      </c>
      <c r="I30" s="41">
        <f>IF(AND(Iscrizione!$C50&gt;=$A$12,Iscrizione!$C50&lt;=$B$12),$C$12,"")</f>
      </c>
      <c r="J30" s="41">
        <f>IF(AND(Iscrizione!$C50&gt;=$A$13,Iscrizione!$C50&lt;=$B$13),$C$13,"")</f>
      </c>
      <c r="K30" s="41">
        <f>IF(AND(Iscrizione!$C50&gt;=$A$14,Iscrizione!$C50&lt;=$B$14),$C$14,"")</f>
      </c>
      <c r="L30" s="41">
        <f>IF(AND(Iscrizione!$C50&gt;=$A$15,Iscrizione!$C50&lt;=$B$15),$C$15,"")</f>
      </c>
      <c r="M30" s="41">
        <f>IF(AND(Iscrizione!$C50&gt;=$A$16,Iscrizione!$C50&lt;=$B$16),$C$16,"")</f>
      </c>
      <c r="N30" s="33">
        <f>IF(AND(Iscrizione!$C50&gt;=$A$17,Iscrizione!$C50&lt;=$B$17),$C$17,"")</f>
      </c>
      <c r="O30">
        <f t="shared" si="1"/>
        <v>30</v>
      </c>
    </row>
    <row r="31" spans="4:16" ht="12.75">
      <c r="D31" s="38" t="str">
        <f aca="true" t="shared" si="2" ref="D31:D60">CONCATENATE("CLASSE",O1,"KATA")</f>
        <v>CLASSE1KATA</v>
      </c>
      <c r="E31" s="39">
        <f>IF(AND(Iscrizione!$C21&gt;=$Q$8,Iscrizione!$C21&lt;=$R$8),$S$8,"")</f>
      </c>
      <c r="F31" s="39">
        <f>IF(AND(Iscrizione!$C21&gt;=$Q$9,Iscrizione!$C21&lt;=$R$9),$S$9,"")</f>
      </c>
      <c r="G31" s="39">
        <f>IF(AND(Iscrizione!$C21&gt;=$Q$10,Iscrizione!$C21&lt;=$R$10),$S$10,"")</f>
      </c>
      <c r="H31" s="39">
        <f>IF(AND(Iscrizione!$C21&gt;=$Q$11,Iscrizione!$C21&lt;=$R$11),$S$11,"")</f>
      </c>
      <c r="I31" s="39">
        <f>IF(AND(Iscrizione!$C21&gt;=$Q$12,Iscrizione!$C21&lt;=$R$12),$S$12,"")</f>
      </c>
      <c r="J31" s="39">
        <f>IF(AND(Iscrizione!$C21&gt;=$Q$13,Iscrizione!$C21&lt;=$R$13),$S$13,"")</f>
      </c>
      <c r="K31" s="39">
        <f>IF(AND(Iscrizione!$C21&gt;=$Q$14,Iscrizione!$C21&lt;=$R$14),$S$14,"")</f>
      </c>
      <c r="L31" s="39">
        <f>IF(AND(Iscrizione!$C21&gt;=$Q$15,Iscrizione!$C21&lt;=$R$15),$S$15,"")</f>
      </c>
      <c r="M31" s="39">
        <f>IF(AND(Iscrizione!$C21&gt;=$Q$16,Iscrizione!$C21&lt;=$R$16),$S$16,"")</f>
      </c>
      <c r="N31" s="39">
        <f>IF(AND(Iscrizione!$C21&gt;=$Q$17,Iscrizione!$C21&lt;=$R$17),$S$17,"")</f>
      </c>
      <c r="O31" s="39">
        <f>IF(AND(Iscrizione!$C21&gt;=$Q$18,Iscrizione!$C21&lt;=$R$18),$S$18,"")</f>
      </c>
      <c r="P31" s="40">
        <f>IF(AND(Iscrizione!$C21&gt;=$Q$19,Iscrizione!$C21&lt;=$R$19),$S$19,"")</f>
      </c>
    </row>
    <row r="32" spans="4:16" ht="12.75">
      <c r="D32" s="32" t="str">
        <f t="shared" si="2"/>
        <v>CLASSE2KATA</v>
      </c>
      <c r="E32" s="41">
        <f>IF(AND(Iscrizione!$C22&gt;=$Q$8,Iscrizione!$C22&lt;=$R$8),$S$8,"")</f>
      </c>
      <c r="F32" s="41">
        <f>IF(AND(Iscrizione!$C22&gt;=$Q$9,Iscrizione!$C22&lt;=$R$9),$S$9,"")</f>
      </c>
      <c r="G32" s="41">
        <f>IF(AND(Iscrizione!$C22&gt;=$Q$10,Iscrizione!$C22&lt;=$R$10),$S$10,"")</f>
      </c>
      <c r="H32" s="41">
        <f>IF(AND(Iscrizione!$C22&gt;=$Q$11,Iscrizione!$C22&lt;=$R$11),$S$11,"")</f>
      </c>
      <c r="I32" s="41">
        <f>IF(AND(Iscrizione!$C22&gt;=$Q$12,Iscrizione!$C22&lt;=$R$12),$S$12,"")</f>
      </c>
      <c r="J32" s="41">
        <f>IF(AND(Iscrizione!$C22&gt;=$Q$13,Iscrizione!$C22&lt;=$R$13),$S$13,"")</f>
      </c>
      <c r="K32" s="41">
        <f>IF(AND(Iscrizione!$C22&gt;=$Q$14,Iscrizione!$C22&lt;=$R$14),$S$14,"")</f>
      </c>
      <c r="L32" s="41">
        <f>IF(AND(Iscrizione!$C22&gt;=$Q$15,Iscrizione!$C22&lt;=$R$15),$S$15,"")</f>
      </c>
      <c r="M32" s="41">
        <f>IF(AND(Iscrizione!$C22&gt;=$Q$16,Iscrizione!$C22&lt;=$R$16),$S$16,"")</f>
      </c>
      <c r="N32" s="41">
        <f>IF(AND(Iscrizione!$C22&gt;=$Q$17,Iscrizione!$C22&lt;=$R$17),$S$17,"")</f>
      </c>
      <c r="O32" s="41">
        <f>IF(AND(Iscrizione!$C22&gt;=$Q$18,Iscrizione!$C22&lt;=$R$18),$S$18,"")</f>
      </c>
      <c r="P32" s="33">
        <f>IF(AND(Iscrizione!$C22&gt;=$Q$19,Iscrizione!$C22&lt;=$R$19),$S$19,"")</f>
      </c>
    </row>
    <row r="33" spans="4:16" ht="12.75">
      <c r="D33" s="32" t="str">
        <f t="shared" si="2"/>
        <v>CLASSE3KATA</v>
      </c>
      <c r="E33" s="41">
        <f>IF(AND(Iscrizione!$C23&gt;=$Q$8,Iscrizione!$C23&lt;=$R$8),$S$8,"")</f>
      </c>
      <c r="F33" s="41">
        <f>IF(AND(Iscrizione!$C23&gt;=$Q$9,Iscrizione!$C23&lt;=$R$9),$S$9,"")</f>
      </c>
      <c r="G33" s="41">
        <f>IF(AND(Iscrizione!$C23&gt;=$Q$10,Iscrizione!$C23&lt;=$R$10),$S$10,"")</f>
      </c>
      <c r="H33" s="41">
        <f>IF(AND(Iscrizione!$C23&gt;=$Q$11,Iscrizione!$C23&lt;=$R$11),$S$11,"")</f>
      </c>
      <c r="I33" s="41">
        <f>IF(AND(Iscrizione!$C23&gt;=$Q$12,Iscrizione!$C23&lt;=$R$12),$S$12,"")</f>
      </c>
      <c r="J33" s="41">
        <f>IF(AND(Iscrizione!$C23&gt;=$Q$13,Iscrizione!$C23&lt;=$R$13),$S$13,"")</f>
      </c>
      <c r="K33" s="41">
        <f>IF(AND(Iscrizione!$C23&gt;=$Q$14,Iscrizione!$C23&lt;=$R$14),$S$14,"")</f>
      </c>
      <c r="L33" s="41">
        <f>IF(AND(Iscrizione!$C23&gt;=$Q$15,Iscrizione!$C23&lt;=$R$15),$S$15,"")</f>
      </c>
      <c r="M33" s="41">
        <f>IF(AND(Iscrizione!$C23&gt;=$Q$16,Iscrizione!$C23&lt;=$R$16),$S$16,"")</f>
      </c>
      <c r="N33" s="41">
        <f>IF(AND(Iscrizione!$C23&gt;=$Q$17,Iscrizione!$C23&lt;=$R$17),$S$17,"")</f>
      </c>
      <c r="O33" s="41">
        <f>IF(AND(Iscrizione!$C23&gt;=$Q$18,Iscrizione!$C23&lt;=$R$18),$S$18,"")</f>
      </c>
      <c r="P33" s="33">
        <f>IF(AND(Iscrizione!$C23&gt;=$Q$19,Iscrizione!$C23&lt;=$R$19),$S$19,"")</f>
      </c>
    </row>
    <row r="34" spans="4:16" ht="12.75">
      <c r="D34" s="32" t="str">
        <f t="shared" si="2"/>
        <v>CLASSE4KATA</v>
      </c>
      <c r="E34" s="41">
        <f>IF(AND(Iscrizione!$C24&gt;=$Q$8,Iscrizione!$C24&lt;=$R$8),$S$8,"")</f>
      </c>
      <c r="F34" s="41">
        <f>IF(AND(Iscrizione!$C24&gt;=$Q$9,Iscrizione!$C24&lt;=$R$9),$S$9,"")</f>
      </c>
      <c r="G34" s="41">
        <f>IF(AND(Iscrizione!$C24&gt;=$Q$10,Iscrizione!$C24&lt;=$R$10),$S$10,"")</f>
      </c>
      <c r="H34" s="41">
        <f>IF(AND(Iscrizione!$C24&gt;=$Q$11,Iscrizione!$C24&lt;=$R$11),$S$11,"")</f>
      </c>
      <c r="I34" s="41">
        <f>IF(AND(Iscrizione!$C24&gt;=$Q$12,Iscrizione!$C24&lt;=$R$12),$S$12,"")</f>
      </c>
      <c r="J34" s="41">
        <f>IF(AND(Iscrizione!$C24&gt;=$Q$13,Iscrizione!$C24&lt;=$R$13),$S$13,"")</f>
      </c>
      <c r="K34" s="41">
        <f>IF(AND(Iscrizione!$C24&gt;=$Q$14,Iscrizione!$C24&lt;=$R$14),$S$14,"")</f>
      </c>
      <c r="L34" s="41">
        <f>IF(AND(Iscrizione!$C24&gt;=$Q$15,Iscrizione!$C24&lt;=$R$15),$S$15,"")</f>
      </c>
      <c r="M34" s="41">
        <f>IF(AND(Iscrizione!$C24&gt;=$Q$16,Iscrizione!$C24&lt;=$R$16),$S$16,"")</f>
      </c>
      <c r="N34" s="41">
        <f>IF(AND(Iscrizione!$C24&gt;=$Q$17,Iscrizione!$C24&lt;=$R$17),$S$17,"")</f>
      </c>
      <c r="O34" s="41">
        <f>IF(AND(Iscrizione!$C24&gt;=$Q$18,Iscrizione!$C24&lt;=$R$18),$S$18,"")</f>
      </c>
      <c r="P34" s="33">
        <f>IF(AND(Iscrizione!$C24&gt;=$Q$19,Iscrizione!$C24&lt;=$R$19),$S$19,"")</f>
      </c>
    </row>
    <row r="35" spans="4:16" ht="12.75">
      <c r="D35" s="32" t="str">
        <f t="shared" si="2"/>
        <v>CLASSE5KATA</v>
      </c>
      <c r="E35" s="41">
        <f>IF(AND(Iscrizione!$C25&gt;=$Q$8,Iscrizione!$C25&lt;=$R$8),$S$8,"")</f>
      </c>
      <c r="F35" s="41">
        <f>IF(AND(Iscrizione!$C25&gt;=$Q$9,Iscrizione!$C25&lt;=$R$9),$S$9,"")</f>
      </c>
      <c r="G35" s="41">
        <f>IF(AND(Iscrizione!$C25&gt;=$Q$10,Iscrizione!$C25&lt;=$R$10),$S$10,"")</f>
      </c>
      <c r="H35" s="41">
        <f>IF(AND(Iscrizione!$C25&gt;=$Q$11,Iscrizione!$C25&lt;=$R$11),$S$11,"")</f>
      </c>
      <c r="I35" s="41">
        <f>IF(AND(Iscrizione!$C25&gt;=$Q$12,Iscrizione!$C25&lt;=$R$12),$S$12,"")</f>
      </c>
      <c r="J35" s="41">
        <f>IF(AND(Iscrizione!$C25&gt;=$Q$13,Iscrizione!$C25&lt;=$R$13),$S$13,"")</f>
      </c>
      <c r="K35" s="41">
        <f>IF(AND(Iscrizione!$C25&gt;=$Q$14,Iscrizione!$C25&lt;=$R$14),$S$14,"")</f>
      </c>
      <c r="L35" s="41">
        <f>IF(AND(Iscrizione!$C25&gt;=$Q$15,Iscrizione!$C25&lt;=$R$15),$S$15,"")</f>
      </c>
      <c r="M35" s="41">
        <f>IF(AND(Iscrizione!$C25&gt;=$Q$16,Iscrizione!$C25&lt;=$R$16),$S$16,"")</f>
      </c>
      <c r="N35" s="41">
        <f>IF(AND(Iscrizione!$C25&gt;=$Q$17,Iscrizione!$C25&lt;=$R$17),$S$17,"")</f>
      </c>
      <c r="O35" s="41">
        <f>IF(AND(Iscrizione!$C25&gt;=$Q$18,Iscrizione!$C25&lt;=$R$18),$S$18,"")</f>
      </c>
      <c r="P35" s="33">
        <f>IF(AND(Iscrizione!$C25&gt;=$Q$19,Iscrizione!$C25&lt;=$R$19),$S$19,"")</f>
      </c>
    </row>
    <row r="36" spans="4:16" ht="12.75">
      <c r="D36" s="32" t="str">
        <f t="shared" si="2"/>
        <v>CLASSE6KATA</v>
      </c>
      <c r="E36" s="41">
        <f>IF(AND(Iscrizione!$C26&gt;=$Q$8,Iscrizione!$C26&lt;=$R$8),$S$8,"")</f>
      </c>
      <c r="F36" s="41">
        <f>IF(AND(Iscrizione!$C26&gt;=$Q$9,Iscrizione!$C26&lt;=$R$9),$S$9,"")</f>
      </c>
      <c r="G36" s="41">
        <f>IF(AND(Iscrizione!$C26&gt;=$Q$10,Iscrizione!$C26&lt;=$R$10),$S$10,"")</f>
      </c>
      <c r="H36" s="41">
        <f>IF(AND(Iscrizione!$C26&gt;=$Q$11,Iscrizione!$C26&lt;=$R$11),$S$11,"")</f>
      </c>
      <c r="I36" s="41">
        <f>IF(AND(Iscrizione!$C26&gt;=$Q$12,Iscrizione!$C26&lt;=$R$12),$S$12,"")</f>
      </c>
      <c r="J36" s="41">
        <f>IF(AND(Iscrizione!$C26&gt;=$Q$13,Iscrizione!$C26&lt;=$R$13),$S$13,"")</f>
      </c>
      <c r="K36" s="41">
        <f>IF(AND(Iscrizione!$C26&gt;=$Q$14,Iscrizione!$C26&lt;=$R$14),$S$14,"")</f>
      </c>
      <c r="L36" s="41">
        <f>IF(AND(Iscrizione!$C26&gt;=$Q$15,Iscrizione!$C26&lt;=$R$15),$S$15,"")</f>
      </c>
      <c r="M36" s="41">
        <f>IF(AND(Iscrizione!$C26&gt;=$Q$16,Iscrizione!$C26&lt;=$R$16),$S$16,"")</f>
      </c>
      <c r="N36" s="41">
        <f>IF(AND(Iscrizione!$C26&gt;=$Q$17,Iscrizione!$C26&lt;=$R$17),$S$17,"")</f>
      </c>
      <c r="O36" s="41">
        <f>IF(AND(Iscrizione!$C26&gt;=$Q$18,Iscrizione!$C26&lt;=$R$18),$S$18,"")</f>
      </c>
      <c r="P36" s="33">
        <f>IF(AND(Iscrizione!$C26&gt;=$Q$19,Iscrizione!$C26&lt;=$R$19),$S$19,"")</f>
      </c>
    </row>
    <row r="37" spans="4:16" ht="12.75">
      <c r="D37" s="32" t="str">
        <f t="shared" si="2"/>
        <v>CLASSE7KATA</v>
      </c>
      <c r="E37" s="41">
        <f>IF(AND(Iscrizione!$C27&gt;=$Q$8,Iscrizione!$C27&lt;=$R$8),$S$8,"")</f>
      </c>
      <c r="F37" s="41">
        <f>IF(AND(Iscrizione!$C27&gt;=$Q$9,Iscrizione!$C27&lt;=$R$9),$S$9,"")</f>
      </c>
      <c r="G37" s="41">
        <f>IF(AND(Iscrizione!$C27&gt;=$Q$10,Iscrizione!$C27&lt;=$R$10),$S$10,"")</f>
      </c>
      <c r="H37" s="41">
        <f>IF(AND(Iscrizione!$C27&gt;=$Q$11,Iscrizione!$C27&lt;=$R$11),$S$11,"")</f>
      </c>
      <c r="I37" s="41">
        <f>IF(AND(Iscrizione!$C27&gt;=$Q$12,Iscrizione!$C27&lt;=$R$12),$S$12,"")</f>
      </c>
      <c r="J37" s="41">
        <f>IF(AND(Iscrizione!$C27&gt;=$Q$13,Iscrizione!$C27&lt;=$R$13),$S$13,"")</f>
      </c>
      <c r="K37" s="41">
        <f>IF(AND(Iscrizione!$C27&gt;=$Q$14,Iscrizione!$C27&lt;=$R$14),$S$14,"")</f>
      </c>
      <c r="L37" s="41">
        <f>IF(AND(Iscrizione!$C27&gt;=$Q$15,Iscrizione!$C27&lt;=$R$15),$S$15,"")</f>
      </c>
      <c r="M37" s="41">
        <f>IF(AND(Iscrizione!$C27&gt;=$Q$16,Iscrizione!$C27&lt;=$R$16),$S$16,"")</f>
      </c>
      <c r="N37" s="41">
        <f>IF(AND(Iscrizione!$C27&gt;=$Q$17,Iscrizione!$C27&lt;=$R$17),$S$17,"")</f>
      </c>
      <c r="O37" s="41">
        <f>IF(AND(Iscrizione!$C27&gt;=$Q$18,Iscrizione!$C27&lt;=$R$18),$S$18,"")</f>
      </c>
      <c r="P37" s="33">
        <f>IF(AND(Iscrizione!$C27&gt;=$Q$19,Iscrizione!$C27&lt;=$R$19),$S$19,"")</f>
      </c>
    </row>
    <row r="38" spans="4:16" ht="12.75">
      <c r="D38" s="32" t="str">
        <f t="shared" si="2"/>
        <v>CLASSE8KATA</v>
      </c>
      <c r="E38" s="41">
        <f>IF(AND(Iscrizione!$C28&gt;=$Q$8,Iscrizione!$C28&lt;=$R$8),$S$8,"")</f>
      </c>
      <c r="F38" s="41">
        <f>IF(AND(Iscrizione!$C28&gt;=$Q$9,Iscrizione!$C28&lt;=$R$9),$S$9,"")</f>
      </c>
      <c r="G38" s="41">
        <f>IF(AND(Iscrizione!$C28&gt;=$Q$10,Iscrizione!$C28&lt;=$R$10),$S$10,"")</f>
      </c>
      <c r="H38" s="41">
        <f>IF(AND(Iscrizione!$C28&gt;=$Q$11,Iscrizione!$C28&lt;=$R$11),$S$11,"")</f>
      </c>
      <c r="I38" s="41">
        <f>IF(AND(Iscrizione!$C28&gt;=$Q$12,Iscrizione!$C28&lt;=$R$12),$S$12,"")</f>
      </c>
      <c r="J38" s="41">
        <f>IF(AND(Iscrizione!$C28&gt;=$Q$13,Iscrizione!$C28&lt;=$R$13),$S$13,"")</f>
      </c>
      <c r="K38" s="41">
        <f>IF(AND(Iscrizione!$C28&gt;=$Q$14,Iscrizione!$C28&lt;=$R$14),$S$14,"")</f>
      </c>
      <c r="L38" s="41">
        <f>IF(AND(Iscrizione!$C28&gt;=$Q$15,Iscrizione!$C28&lt;=$R$15),$S$15,"")</f>
      </c>
      <c r="M38" s="41">
        <f>IF(AND(Iscrizione!$C28&gt;=$Q$16,Iscrizione!$C28&lt;=$R$16),$S$16,"")</f>
      </c>
      <c r="N38" s="41">
        <f>IF(AND(Iscrizione!$C28&gt;=$Q$17,Iscrizione!$C28&lt;=$R$17),$S$17,"")</f>
      </c>
      <c r="O38" s="41">
        <f>IF(AND(Iscrizione!$C28&gt;=$Q$18,Iscrizione!$C28&lt;=$R$18),$S$18,"")</f>
      </c>
      <c r="P38" s="33">
        <f>IF(AND(Iscrizione!$C28&gt;=$Q$19,Iscrizione!$C28&lt;=$R$19),$S$19,"")</f>
      </c>
    </row>
    <row r="39" spans="4:16" ht="12.75">
      <c r="D39" s="32" t="str">
        <f t="shared" si="2"/>
        <v>CLASSE9KATA</v>
      </c>
      <c r="E39" s="41">
        <f>IF(AND(Iscrizione!$C29&gt;=$Q$8,Iscrizione!$C29&lt;=$R$8),$S$8,"")</f>
      </c>
      <c r="F39" s="41">
        <f>IF(AND(Iscrizione!$C29&gt;=$Q$9,Iscrizione!$C29&lt;=$R$9),$S$9,"")</f>
      </c>
      <c r="G39" s="41">
        <f>IF(AND(Iscrizione!$C29&gt;=$Q$10,Iscrizione!$C29&lt;=$R$10),$S$10,"")</f>
      </c>
      <c r="H39" s="41">
        <f>IF(AND(Iscrizione!$C29&gt;=$Q$11,Iscrizione!$C29&lt;=$R$11),$S$11,"")</f>
      </c>
      <c r="I39" s="41">
        <f>IF(AND(Iscrizione!$C29&gt;=$Q$12,Iscrizione!$C29&lt;=$R$12),$S$12,"")</f>
      </c>
      <c r="J39" s="41">
        <f>IF(AND(Iscrizione!$C29&gt;=$Q$13,Iscrizione!$C29&lt;=$R$13),$S$13,"")</f>
      </c>
      <c r="K39" s="41">
        <f>IF(AND(Iscrizione!$C29&gt;=$Q$14,Iscrizione!$C29&lt;=$R$14),$S$14,"")</f>
      </c>
      <c r="L39" s="41">
        <f>IF(AND(Iscrizione!$C29&gt;=$Q$15,Iscrizione!$C29&lt;=$R$15),$S$15,"")</f>
      </c>
      <c r="M39" s="41">
        <f>IF(AND(Iscrizione!$C29&gt;=$Q$16,Iscrizione!$C29&lt;=$R$16),$S$16,"")</f>
      </c>
      <c r="N39" s="41">
        <f>IF(AND(Iscrizione!$C29&gt;=$Q$17,Iscrizione!$C29&lt;=$R$17),$S$17,"")</f>
      </c>
      <c r="O39" s="41">
        <f>IF(AND(Iscrizione!$C29&gt;=$Q$18,Iscrizione!$C29&lt;=$R$18),$S$18,"")</f>
      </c>
      <c r="P39" s="33">
        <f>IF(AND(Iscrizione!$C29&gt;=$Q$19,Iscrizione!$C29&lt;=$R$19),$S$19,"")</f>
      </c>
    </row>
    <row r="40" spans="4:16" ht="12.75">
      <c r="D40" s="32" t="str">
        <f t="shared" si="2"/>
        <v>CLASSE10KATA</v>
      </c>
      <c r="E40" s="41">
        <f>IF(AND(Iscrizione!$C30&gt;=$Q$8,Iscrizione!$C30&lt;=$R$8),$S$8,"")</f>
      </c>
      <c r="F40" s="41">
        <f>IF(AND(Iscrizione!$C30&gt;=$Q$9,Iscrizione!$C30&lt;=$R$9),$S$9,"")</f>
      </c>
      <c r="G40" s="41">
        <f>IF(AND(Iscrizione!$C30&gt;=$Q$10,Iscrizione!$C30&lt;=$R$10),$S$10,"")</f>
      </c>
      <c r="H40" s="41">
        <f>IF(AND(Iscrizione!$C30&gt;=$Q$11,Iscrizione!$C30&lt;=$R$11),$S$11,"")</f>
      </c>
      <c r="I40" s="41">
        <f>IF(AND(Iscrizione!$C30&gt;=$Q$12,Iscrizione!$C30&lt;=$R$12),$S$12,"")</f>
      </c>
      <c r="J40" s="41">
        <f>IF(AND(Iscrizione!$C30&gt;=$Q$13,Iscrizione!$C30&lt;=$R$13),$S$13,"")</f>
      </c>
      <c r="K40" s="41">
        <f>IF(AND(Iscrizione!$C30&gt;=$Q$14,Iscrizione!$C30&lt;=$R$14),$S$14,"")</f>
      </c>
      <c r="L40" s="41">
        <f>IF(AND(Iscrizione!$C30&gt;=$Q$15,Iscrizione!$C30&lt;=$R$15),$S$15,"")</f>
      </c>
      <c r="M40" s="41">
        <f>IF(AND(Iscrizione!$C30&gt;=$Q$16,Iscrizione!$C30&lt;=$R$16),$S$16,"")</f>
      </c>
      <c r="N40" s="41">
        <f>IF(AND(Iscrizione!$C30&gt;=$Q$17,Iscrizione!$C30&lt;=$R$17),$S$17,"")</f>
      </c>
      <c r="O40" s="41">
        <f>IF(AND(Iscrizione!$C30&gt;=$Q$18,Iscrizione!$C30&lt;=$R$18),$S$18,"")</f>
      </c>
      <c r="P40" s="33">
        <f>IF(AND(Iscrizione!$C30&gt;=$Q$19,Iscrizione!$C30&lt;=$R$19),$S$19,"")</f>
      </c>
    </row>
    <row r="41" spans="4:16" ht="12.75">
      <c r="D41" s="32" t="str">
        <f t="shared" si="2"/>
        <v>CLASSE11KATA</v>
      </c>
      <c r="E41" s="41">
        <f>IF(AND(Iscrizione!$C31&gt;=$Q$8,Iscrizione!$C31&lt;=$R$8),$S$8,"")</f>
      </c>
      <c r="F41" s="41">
        <f>IF(AND(Iscrizione!$C31&gt;=$Q$9,Iscrizione!$C31&lt;=$R$9),$S$9,"")</f>
      </c>
      <c r="G41" s="41">
        <f>IF(AND(Iscrizione!$C31&gt;=$Q$10,Iscrizione!$C31&lt;=$R$10),$S$10,"")</f>
      </c>
      <c r="H41" s="41">
        <f>IF(AND(Iscrizione!$C31&gt;=$Q$11,Iscrizione!$C31&lt;=$R$11),$S$11,"")</f>
      </c>
      <c r="I41" s="41">
        <f>IF(AND(Iscrizione!$C31&gt;=$Q$12,Iscrizione!$C31&lt;=$R$12),$S$12,"")</f>
      </c>
      <c r="J41" s="41">
        <f>IF(AND(Iscrizione!$C31&gt;=$Q$13,Iscrizione!$C31&lt;=$R$13),$S$13,"")</f>
      </c>
      <c r="K41" s="41">
        <f>IF(AND(Iscrizione!$C31&gt;=$Q$14,Iscrizione!$C31&lt;=$R$14),$S$14,"")</f>
      </c>
      <c r="L41" s="41">
        <f>IF(AND(Iscrizione!$C31&gt;=$Q$15,Iscrizione!$C31&lt;=$R$15),$S$15,"")</f>
      </c>
      <c r="M41" s="41">
        <f>IF(AND(Iscrizione!$C31&gt;=$Q$16,Iscrizione!$C31&lt;=$R$16),$S$16,"")</f>
      </c>
      <c r="N41" s="41">
        <f>IF(AND(Iscrizione!$C31&gt;=$Q$17,Iscrizione!$C31&lt;=$R$17),$S$17,"")</f>
      </c>
      <c r="O41" s="41">
        <f>IF(AND(Iscrizione!$C31&gt;=$Q$18,Iscrizione!$C31&lt;=$R$18),$S$18,"")</f>
      </c>
      <c r="P41" s="33">
        <f>IF(AND(Iscrizione!$C31&gt;=$Q$19,Iscrizione!$C31&lt;=$R$19),$S$19,"")</f>
      </c>
    </row>
    <row r="42" spans="4:16" ht="12.75">
      <c r="D42" s="32" t="str">
        <f t="shared" si="2"/>
        <v>CLASSE12KATA</v>
      </c>
      <c r="E42" s="41">
        <f>IF(AND(Iscrizione!$C32&gt;=$Q$8,Iscrizione!$C32&lt;=$R$8),$S$8,"")</f>
      </c>
      <c r="F42" s="41">
        <f>IF(AND(Iscrizione!$C32&gt;=$Q$9,Iscrizione!$C32&lt;=$R$9),$S$9,"")</f>
      </c>
      <c r="G42" s="41">
        <f>IF(AND(Iscrizione!$C32&gt;=$Q$10,Iscrizione!$C32&lt;=$R$10),$S$10,"")</f>
      </c>
      <c r="H42" s="41">
        <f>IF(AND(Iscrizione!$C32&gt;=$Q$11,Iscrizione!$C32&lt;=$R$11),$S$11,"")</f>
      </c>
      <c r="I42" s="41">
        <f>IF(AND(Iscrizione!$C32&gt;=$Q$12,Iscrizione!$C32&lt;=$R$12),$S$12,"")</f>
      </c>
      <c r="J42" s="41">
        <f>IF(AND(Iscrizione!$C32&gt;=$Q$13,Iscrizione!$C32&lt;=$R$13),$S$13,"")</f>
      </c>
      <c r="K42" s="41">
        <f>IF(AND(Iscrizione!$C32&gt;=$Q$14,Iscrizione!$C32&lt;=$R$14),$S$14,"")</f>
      </c>
      <c r="L42" s="41">
        <f>IF(AND(Iscrizione!$C32&gt;=$Q$15,Iscrizione!$C32&lt;=$R$15),$S$15,"")</f>
      </c>
      <c r="M42" s="41">
        <f>IF(AND(Iscrizione!$C32&gt;=$Q$16,Iscrizione!$C32&lt;=$R$16),$S$16,"")</f>
      </c>
      <c r="N42" s="41">
        <f>IF(AND(Iscrizione!$C32&gt;=$Q$17,Iscrizione!$C32&lt;=$R$17),$S$17,"")</f>
      </c>
      <c r="O42" s="41">
        <f>IF(AND(Iscrizione!$C32&gt;=$Q$18,Iscrizione!$C32&lt;=$R$18),$S$18,"")</f>
      </c>
      <c r="P42" s="33">
        <f>IF(AND(Iscrizione!$C32&gt;=$Q$19,Iscrizione!$C32&lt;=$R$19),$S$19,"")</f>
      </c>
    </row>
    <row r="43" spans="4:16" ht="12.75">
      <c r="D43" s="32" t="str">
        <f t="shared" si="2"/>
        <v>CLASSE13KATA</v>
      </c>
      <c r="E43" s="41">
        <f>IF(AND(Iscrizione!$C33&gt;=$Q$8,Iscrizione!$C33&lt;=$R$8),$S$8,"")</f>
      </c>
      <c r="F43" s="41">
        <f>IF(AND(Iscrizione!$C33&gt;=$Q$9,Iscrizione!$C33&lt;=$R$9),$S$9,"")</f>
      </c>
      <c r="G43" s="41">
        <f>IF(AND(Iscrizione!$C33&gt;=$Q$10,Iscrizione!$C33&lt;=$R$10),$S$10,"")</f>
      </c>
      <c r="H43" s="41">
        <f>IF(AND(Iscrizione!$C33&gt;=$Q$11,Iscrizione!$C33&lt;=$R$11),$S$11,"")</f>
      </c>
      <c r="I43" s="41">
        <f>IF(AND(Iscrizione!$C33&gt;=$Q$12,Iscrizione!$C33&lt;=$R$12),$S$12,"")</f>
      </c>
      <c r="J43" s="41">
        <f>IF(AND(Iscrizione!$C33&gt;=$Q$13,Iscrizione!$C33&lt;=$R$13),$S$13,"")</f>
      </c>
      <c r="K43" s="41">
        <f>IF(AND(Iscrizione!$C33&gt;=$Q$14,Iscrizione!$C33&lt;=$R$14),$S$14,"")</f>
      </c>
      <c r="L43" s="41">
        <f>IF(AND(Iscrizione!$C33&gt;=$Q$15,Iscrizione!$C33&lt;=$R$15),$S$15,"")</f>
      </c>
      <c r="M43" s="41">
        <f>IF(AND(Iscrizione!$C33&gt;=$Q$16,Iscrizione!$C33&lt;=$R$16),$S$16,"")</f>
      </c>
      <c r="N43" s="41">
        <f>IF(AND(Iscrizione!$C33&gt;=$Q$17,Iscrizione!$C33&lt;=$R$17),$S$17,"")</f>
      </c>
      <c r="O43" s="41">
        <f>IF(AND(Iscrizione!$C33&gt;=$Q$18,Iscrizione!$C33&lt;=$R$18),$S$18,"")</f>
      </c>
      <c r="P43" s="33">
        <f>IF(AND(Iscrizione!$C33&gt;=$Q$19,Iscrizione!$C33&lt;=$R$19),$S$19,"")</f>
      </c>
    </row>
    <row r="44" spans="4:16" ht="12.75">
      <c r="D44" s="32" t="str">
        <f t="shared" si="2"/>
        <v>CLASSE14KATA</v>
      </c>
      <c r="E44" s="41">
        <f>IF(AND(Iscrizione!$C34&gt;=$Q$8,Iscrizione!$C34&lt;=$R$8),$S$8,"")</f>
      </c>
      <c r="F44" s="41">
        <f>IF(AND(Iscrizione!$C34&gt;=$Q$9,Iscrizione!$C34&lt;=$R$9),$S$9,"")</f>
      </c>
      <c r="G44" s="41">
        <f>IF(AND(Iscrizione!$C34&gt;=$Q$10,Iscrizione!$C34&lt;=$R$10),$S$10,"")</f>
      </c>
      <c r="H44" s="41">
        <f>IF(AND(Iscrizione!$C34&gt;=$Q$11,Iscrizione!$C34&lt;=$R$11),$S$11,"")</f>
      </c>
      <c r="I44" s="41">
        <f>IF(AND(Iscrizione!$C34&gt;=$Q$12,Iscrizione!$C34&lt;=$R$12),$S$12,"")</f>
      </c>
      <c r="J44" s="41">
        <f>IF(AND(Iscrizione!$C34&gt;=$Q$13,Iscrizione!$C34&lt;=$R$13),$S$13,"")</f>
      </c>
      <c r="K44" s="41">
        <f>IF(AND(Iscrizione!$C34&gt;=$Q$14,Iscrizione!$C34&lt;=$R$14),$S$14,"")</f>
      </c>
      <c r="L44" s="41">
        <f>IF(AND(Iscrizione!$C34&gt;=$Q$15,Iscrizione!$C34&lt;=$R$15),$S$15,"")</f>
      </c>
      <c r="M44" s="41">
        <f>IF(AND(Iscrizione!$C34&gt;=$Q$16,Iscrizione!$C34&lt;=$R$16),$S$16,"")</f>
      </c>
      <c r="N44" s="41">
        <f>IF(AND(Iscrizione!$C34&gt;=$Q$17,Iscrizione!$C34&lt;=$R$17),$S$17,"")</f>
      </c>
      <c r="O44" s="41">
        <f>IF(AND(Iscrizione!$C34&gt;=$Q$18,Iscrizione!$C34&lt;=$R$18),$S$18,"")</f>
      </c>
      <c r="P44" s="33">
        <f>IF(AND(Iscrizione!$C34&gt;=$Q$19,Iscrizione!$C34&lt;=$R$19),$S$19,"")</f>
      </c>
    </row>
    <row r="45" spans="4:16" ht="12.75">
      <c r="D45" s="32" t="str">
        <f t="shared" si="2"/>
        <v>CLASSE15KATA</v>
      </c>
      <c r="E45" s="41">
        <f>IF(AND(Iscrizione!$C35&gt;=$Q$8,Iscrizione!$C35&lt;=$R$8),$S$8,"")</f>
      </c>
      <c r="F45" s="41">
        <f>IF(AND(Iscrizione!$C35&gt;=$Q$9,Iscrizione!$C35&lt;=$R$9),$S$9,"")</f>
      </c>
      <c r="G45" s="41">
        <f>IF(AND(Iscrizione!$C35&gt;=$Q$10,Iscrizione!$C35&lt;=$R$10),$S$10,"")</f>
      </c>
      <c r="H45" s="41">
        <f>IF(AND(Iscrizione!$C35&gt;=$Q$11,Iscrizione!$C35&lt;=$R$11),$S$11,"")</f>
      </c>
      <c r="I45" s="41">
        <f>IF(AND(Iscrizione!$C35&gt;=$Q$12,Iscrizione!$C35&lt;=$R$12),$S$12,"")</f>
      </c>
      <c r="J45" s="41">
        <f>IF(AND(Iscrizione!$C35&gt;=$Q$13,Iscrizione!$C35&lt;=$R$13),$S$13,"")</f>
      </c>
      <c r="K45" s="41">
        <f>IF(AND(Iscrizione!$C35&gt;=$Q$14,Iscrizione!$C35&lt;=$R$14),$S$14,"")</f>
      </c>
      <c r="L45" s="41">
        <f>IF(AND(Iscrizione!$C35&gt;=$Q$15,Iscrizione!$C35&lt;=$R$15),$S$15,"")</f>
      </c>
      <c r="M45" s="41">
        <f>IF(AND(Iscrizione!$C35&gt;=$Q$16,Iscrizione!$C35&lt;=$R$16),$S$16,"")</f>
      </c>
      <c r="N45" s="41">
        <f>IF(AND(Iscrizione!$C35&gt;=$Q$17,Iscrizione!$C35&lt;=$R$17),$S$17,"")</f>
      </c>
      <c r="O45" s="41">
        <f>IF(AND(Iscrizione!$C35&gt;=$Q$18,Iscrizione!$C35&lt;=$R$18),$S$18,"")</f>
      </c>
      <c r="P45" s="33">
        <f>IF(AND(Iscrizione!$C35&gt;=$Q$19,Iscrizione!$C35&lt;=$R$19),$S$19,"")</f>
      </c>
    </row>
    <row r="46" spans="4:16" ht="12.75">
      <c r="D46" s="32" t="str">
        <f t="shared" si="2"/>
        <v>CLASSE16KATA</v>
      </c>
      <c r="E46" s="41">
        <f>IF(AND(Iscrizione!$C36&gt;=$Q$8,Iscrizione!$C36&lt;=$R$8),$S$8,"")</f>
      </c>
      <c r="F46" s="41">
        <f>IF(AND(Iscrizione!$C36&gt;=$Q$9,Iscrizione!$C36&lt;=$R$9),$S$9,"")</f>
      </c>
      <c r="G46" s="41">
        <f>IF(AND(Iscrizione!$C36&gt;=$Q$10,Iscrizione!$C36&lt;=$R$10),$S$10,"")</f>
      </c>
      <c r="H46" s="41">
        <f>IF(AND(Iscrizione!$C36&gt;=$Q$11,Iscrizione!$C36&lt;=$R$11),$S$11,"")</f>
      </c>
      <c r="I46" s="41">
        <f>IF(AND(Iscrizione!$C36&gt;=$Q$12,Iscrizione!$C36&lt;=$R$12),$S$12,"")</f>
      </c>
      <c r="J46" s="41">
        <f>IF(AND(Iscrizione!$C36&gt;=$Q$13,Iscrizione!$C36&lt;=$R$13),$S$13,"")</f>
      </c>
      <c r="K46" s="41">
        <f>IF(AND(Iscrizione!$C36&gt;=$Q$14,Iscrizione!$C36&lt;=$R$14),$S$14,"")</f>
      </c>
      <c r="L46" s="41">
        <f>IF(AND(Iscrizione!$C36&gt;=$Q$15,Iscrizione!$C36&lt;=$R$15),$S$15,"")</f>
      </c>
      <c r="M46" s="41">
        <f>IF(AND(Iscrizione!$C36&gt;=$Q$16,Iscrizione!$C36&lt;=$R$16),$S$16,"")</f>
      </c>
      <c r="N46" s="41">
        <f>IF(AND(Iscrizione!$C36&gt;=$Q$17,Iscrizione!$C36&lt;=$R$17),$S$17,"")</f>
      </c>
      <c r="O46" s="41">
        <f>IF(AND(Iscrizione!$C36&gt;=$Q$18,Iscrizione!$C36&lt;=$R$18),$S$18,"")</f>
      </c>
      <c r="P46" s="33">
        <f>IF(AND(Iscrizione!$C36&gt;=$Q$19,Iscrizione!$C36&lt;=$R$19),$S$19,"")</f>
      </c>
    </row>
    <row r="47" spans="4:16" ht="12.75">
      <c r="D47" s="32" t="str">
        <f t="shared" si="2"/>
        <v>CLASSE17KATA</v>
      </c>
      <c r="E47" s="41">
        <f>IF(AND(Iscrizione!$C37&gt;=$Q$8,Iscrizione!$C37&lt;=$R$8),$S$8,"")</f>
      </c>
      <c r="F47" s="41">
        <f>IF(AND(Iscrizione!$C37&gt;=$Q$9,Iscrizione!$C37&lt;=$R$9),$S$9,"")</f>
      </c>
      <c r="G47" s="41">
        <f>IF(AND(Iscrizione!$C37&gt;=$Q$10,Iscrizione!$C37&lt;=$R$10),$S$10,"")</f>
      </c>
      <c r="H47" s="41">
        <f>IF(AND(Iscrizione!$C37&gt;=$Q$11,Iscrizione!$C37&lt;=$R$11),$S$11,"")</f>
      </c>
      <c r="I47" s="41">
        <f>IF(AND(Iscrizione!$C37&gt;=$Q$12,Iscrizione!$C37&lt;=$R$12),$S$12,"")</f>
      </c>
      <c r="J47" s="41">
        <f>IF(AND(Iscrizione!$C37&gt;=$Q$13,Iscrizione!$C37&lt;=$R$13),$S$13,"")</f>
      </c>
      <c r="K47" s="41">
        <f>IF(AND(Iscrizione!$C37&gt;=$Q$14,Iscrizione!$C37&lt;=$R$14),$S$14,"")</f>
      </c>
      <c r="L47" s="41">
        <f>IF(AND(Iscrizione!$C37&gt;=$Q$15,Iscrizione!$C37&lt;=$R$15),$S$15,"")</f>
      </c>
      <c r="M47" s="41">
        <f>IF(AND(Iscrizione!$C37&gt;=$Q$16,Iscrizione!$C37&lt;=$R$16),$S$16,"")</f>
      </c>
      <c r="N47" s="41">
        <f>IF(AND(Iscrizione!$C37&gt;=$Q$17,Iscrizione!$C37&lt;=$R$17),$S$17,"")</f>
      </c>
      <c r="O47" s="41">
        <f>IF(AND(Iscrizione!$C37&gt;=$Q$18,Iscrizione!$C37&lt;=$R$18),$S$18,"")</f>
      </c>
      <c r="P47" s="33">
        <f>IF(AND(Iscrizione!$C37&gt;=$Q$19,Iscrizione!$C37&lt;=$R$19),$S$19,"")</f>
      </c>
    </row>
    <row r="48" spans="4:16" ht="12.75">
      <c r="D48" s="32" t="str">
        <f t="shared" si="2"/>
        <v>CLASSE18KATA</v>
      </c>
      <c r="E48" s="41">
        <f>IF(AND(Iscrizione!$C38&gt;=$Q$8,Iscrizione!$C38&lt;=$R$8),$S$8,"")</f>
      </c>
      <c r="F48" s="41">
        <f>IF(AND(Iscrizione!$C38&gt;=$Q$9,Iscrizione!$C38&lt;=$R$9),$S$9,"")</f>
      </c>
      <c r="G48" s="41">
        <f>IF(AND(Iscrizione!$C38&gt;=$Q$10,Iscrizione!$C38&lt;=$R$10),$S$10,"")</f>
      </c>
      <c r="H48" s="41">
        <f>IF(AND(Iscrizione!$C38&gt;=$Q$11,Iscrizione!$C38&lt;=$R$11),$S$11,"")</f>
      </c>
      <c r="I48" s="41">
        <f>IF(AND(Iscrizione!$C38&gt;=$Q$12,Iscrizione!$C38&lt;=$R$12),$S$12,"")</f>
      </c>
      <c r="J48" s="41">
        <f>IF(AND(Iscrizione!$C38&gt;=$Q$13,Iscrizione!$C38&lt;=$R$13),$S$13,"")</f>
      </c>
      <c r="K48" s="41">
        <f>IF(AND(Iscrizione!$C38&gt;=$Q$14,Iscrizione!$C38&lt;=$R$14),$S$14,"")</f>
      </c>
      <c r="L48" s="41">
        <f>IF(AND(Iscrizione!$C38&gt;=$Q$15,Iscrizione!$C38&lt;=$R$15),$S$15,"")</f>
      </c>
      <c r="M48" s="41">
        <f>IF(AND(Iscrizione!$C38&gt;=$Q$16,Iscrizione!$C38&lt;=$R$16),$S$16,"")</f>
      </c>
      <c r="N48" s="41">
        <f>IF(AND(Iscrizione!$C38&gt;=$Q$17,Iscrizione!$C38&lt;=$R$17),$S$17,"")</f>
      </c>
      <c r="O48" s="41">
        <f>IF(AND(Iscrizione!$C38&gt;=$Q$18,Iscrizione!$C38&lt;=$R$18),$S$18,"")</f>
      </c>
      <c r="P48" s="33">
        <f>IF(AND(Iscrizione!$C38&gt;=$Q$19,Iscrizione!$C38&lt;=$R$19),$S$19,"")</f>
      </c>
    </row>
    <row r="49" spans="4:16" ht="12.75">
      <c r="D49" s="32" t="str">
        <f t="shared" si="2"/>
        <v>CLASSE19KATA</v>
      </c>
      <c r="E49" s="41">
        <f>IF(AND(Iscrizione!$C39&gt;=$Q$8,Iscrizione!$C39&lt;=$R$8),$S$8,"")</f>
      </c>
      <c r="F49" s="41">
        <f>IF(AND(Iscrizione!$C39&gt;=$Q$9,Iscrizione!$C39&lt;=$R$9),$S$9,"")</f>
      </c>
      <c r="G49" s="41">
        <f>IF(AND(Iscrizione!$C39&gt;=$Q$10,Iscrizione!$C39&lt;=$R$10),$S$10,"")</f>
      </c>
      <c r="H49" s="41">
        <f>IF(AND(Iscrizione!$C39&gt;=$Q$11,Iscrizione!$C39&lt;=$R$11),$S$11,"")</f>
      </c>
      <c r="I49" s="41">
        <f>IF(AND(Iscrizione!$C39&gt;=$Q$12,Iscrizione!$C39&lt;=$R$12),$S$12,"")</f>
      </c>
      <c r="J49" s="41">
        <f>IF(AND(Iscrizione!$C39&gt;=$Q$13,Iscrizione!$C39&lt;=$R$13),$S$13,"")</f>
      </c>
      <c r="K49" s="41">
        <f>IF(AND(Iscrizione!$C39&gt;=$Q$14,Iscrizione!$C39&lt;=$R$14),$S$14,"")</f>
      </c>
      <c r="L49" s="41">
        <f>IF(AND(Iscrizione!$C39&gt;=$Q$15,Iscrizione!$C39&lt;=$R$15),$S$15,"")</f>
      </c>
      <c r="M49" s="41">
        <f>IF(AND(Iscrizione!$C39&gt;=$Q$16,Iscrizione!$C39&lt;=$R$16),$S$16,"")</f>
      </c>
      <c r="N49" s="41">
        <f>IF(AND(Iscrizione!$C39&gt;=$Q$17,Iscrizione!$C39&lt;=$R$17),$S$17,"")</f>
      </c>
      <c r="O49" s="41">
        <f>IF(AND(Iscrizione!$C39&gt;=$Q$18,Iscrizione!$C39&lt;=$R$18),$S$18,"")</f>
      </c>
      <c r="P49" s="33">
        <f>IF(AND(Iscrizione!$C39&gt;=$Q$19,Iscrizione!$C39&lt;=$R$19),$S$19,"")</f>
      </c>
    </row>
    <row r="50" spans="4:16" ht="12.75">
      <c r="D50" s="32" t="str">
        <f t="shared" si="2"/>
        <v>CLASSE20KATA</v>
      </c>
      <c r="E50" s="41">
        <f>IF(AND(Iscrizione!$C40&gt;=$Q$8,Iscrizione!$C40&lt;=$R$8),$S$8,"")</f>
      </c>
      <c r="F50" s="41">
        <f>IF(AND(Iscrizione!$C40&gt;=$Q$9,Iscrizione!$C40&lt;=$R$9),$S$9,"")</f>
      </c>
      <c r="G50" s="41">
        <f>IF(AND(Iscrizione!$C40&gt;=$Q$10,Iscrizione!$C40&lt;=$R$10),$S$10,"")</f>
      </c>
      <c r="H50" s="41">
        <f>IF(AND(Iscrizione!$C40&gt;=$Q$11,Iscrizione!$C40&lt;=$R$11),$S$11,"")</f>
      </c>
      <c r="I50" s="41">
        <f>IF(AND(Iscrizione!$C40&gt;=$Q$12,Iscrizione!$C40&lt;=$R$12),$S$12,"")</f>
      </c>
      <c r="J50" s="41">
        <f>IF(AND(Iscrizione!$C40&gt;=$Q$13,Iscrizione!$C40&lt;=$R$13),$S$13,"")</f>
      </c>
      <c r="K50" s="41">
        <f>IF(AND(Iscrizione!$C40&gt;=$Q$14,Iscrizione!$C40&lt;=$R$14),$S$14,"")</f>
      </c>
      <c r="L50" s="41">
        <f>IF(AND(Iscrizione!$C40&gt;=$Q$15,Iscrizione!$C40&lt;=$R$15),$S$15,"")</f>
      </c>
      <c r="M50" s="41">
        <f>IF(AND(Iscrizione!$C40&gt;=$Q$16,Iscrizione!$C40&lt;=$R$16),$S$16,"")</f>
      </c>
      <c r="N50" s="41">
        <f>IF(AND(Iscrizione!$C40&gt;=$Q$17,Iscrizione!$C40&lt;=$R$17),$S$17,"")</f>
      </c>
      <c r="O50" s="41">
        <f>IF(AND(Iscrizione!$C40&gt;=$Q$18,Iscrizione!$C40&lt;=$R$18),$S$18,"")</f>
      </c>
      <c r="P50" s="33">
        <f>IF(AND(Iscrizione!$C40&gt;=$Q$19,Iscrizione!$C40&lt;=$R$19),$S$19,"")</f>
      </c>
    </row>
    <row r="51" spans="4:16" ht="12.75">
      <c r="D51" s="32" t="str">
        <f t="shared" si="2"/>
        <v>CLASSE21KATA</v>
      </c>
      <c r="E51" s="41">
        <f>IF(AND(Iscrizione!$C41&gt;=$Q$8,Iscrizione!$C41&lt;=$R$8),$S$8,"")</f>
      </c>
      <c r="F51" s="41">
        <f>IF(AND(Iscrizione!$C41&gt;=$Q$9,Iscrizione!$C41&lt;=$R$9),$S$9,"")</f>
      </c>
      <c r="G51" s="41">
        <f>IF(AND(Iscrizione!$C41&gt;=$Q$10,Iscrizione!$C41&lt;=$R$10),$S$10,"")</f>
      </c>
      <c r="H51" s="41">
        <f>IF(AND(Iscrizione!$C41&gt;=$Q$11,Iscrizione!$C41&lt;=$R$11),$S$11,"")</f>
      </c>
      <c r="I51" s="41">
        <f>IF(AND(Iscrizione!$C41&gt;=$Q$12,Iscrizione!$C41&lt;=$R$12),$S$12,"")</f>
      </c>
      <c r="J51" s="41">
        <f>IF(AND(Iscrizione!$C41&gt;=$Q$13,Iscrizione!$C41&lt;=$R$13),$S$13,"")</f>
      </c>
      <c r="K51" s="41">
        <f>IF(AND(Iscrizione!$C41&gt;=$Q$14,Iscrizione!$C41&lt;=$R$14),$S$14,"")</f>
      </c>
      <c r="L51" s="41">
        <f>IF(AND(Iscrizione!$C41&gt;=$Q$15,Iscrizione!$C41&lt;=$R$15),$S$15,"")</f>
      </c>
      <c r="M51" s="41">
        <f>IF(AND(Iscrizione!$C41&gt;=$Q$16,Iscrizione!$C41&lt;=$R$16),$S$16,"")</f>
      </c>
      <c r="N51" s="41">
        <f>IF(AND(Iscrizione!$C41&gt;=$Q$17,Iscrizione!$C41&lt;=$R$17),$S$17,"")</f>
      </c>
      <c r="O51" s="41">
        <f>IF(AND(Iscrizione!$C41&gt;=$Q$18,Iscrizione!$C41&lt;=$R$18),$S$18,"")</f>
      </c>
      <c r="P51" s="33">
        <f>IF(AND(Iscrizione!$C41&gt;=$Q$19,Iscrizione!$C41&lt;=$R$19),$S$19,"")</f>
      </c>
    </row>
    <row r="52" spans="4:16" ht="12.75">
      <c r="D52" s="32" t="str">
        <f t="shared" si="2"/>
        <v>CLASSE22KATA</v>
      </c>
      <c r="E52" s="41">
        <f>IF(AND(Iscrizione!$C42&gt;=$Q$8,Iscrizione!$C42&lt;=$R$8),$S$8,"")</f>
      </c>
      <c r="F52" s="41">
        <f>IF(AND(Iscrizione!$C42&gt;=$Q$9,Iscrizione!$C42&lt;=$R$9),$S$9,"")</f>
      </c>
      <c r="G52" s="41">
        <f>IF(AND(Iscrizione!$C42&gt;=$Q$10,Iscrizione!$C42&lt;=$R$10),$S$10,"")</f>
      </c>
      <c r="H52" s="41">
        <f>IF(AND(Iscrizione!$C42&gt;=$Q$11,Iscrizione!$C42&lt;=$R$11),$S$11,"")</f>
      </c>
      <c r="I52" s="41">
        <f>IF(AND(Iscrizione!$C42&gt;=$Q$12,Iscrizione!$C42&lt;=$R$12),$S$12,"")</f>
      </c>
      <c r="J52" s="41">
        <f>IF(AND(Iscrizione!$C42&gt;=$Q$13,Iscrizione!$C42&lt;=$R$13),$S$13,"")</f>
      </c>
      <c r="K52" s="41">
        <f>IF(AND(Iscrizione!$C42&gt;=$Q$14,Iscrizione!$C42&lt;=$R$14),$S$14,"")</f>
      </c>
      <c r="L52" s="41">
        <f>IF(AND(Iscrizione!$C42&gt;=$Q$15,Iscrizione!$C42&lt;=$R$15),$S$15,"")</f>
      </c>
      <c r="M52" s="41">
        <f>IF(AND(Iscrizione!$C42&gt;=$Q$16,Iscrizione!$C42&lt;=$R$16),$S$16,"")</f>
      </c>
      <c r="N52" s="41">
        <f>IF(AND(Iscrizione!$C42&gt;=$Q$17,Iscrizione!$C42&lt;=$R$17),$S$17,"")</f>
      </c>
      <c r="O52" s="41">
        <f>IF(AND(Iscrizione!$C42&gt;=$Q$18,Iscrizione!$C42&lt;=$R$18),$S$18,"")</f>
      </c>
      <c r="P52" s="33">
        <f>IF(AND(Iscrizione!$C42&gt;=$Q$19,Iscrizione!$C42&lt;=$R$19),$S$19,"")</f>
      </c>
    </row>
    <row r="53" spans="4:16" ht="12.75">
      <c r="D53" s="32" t="str">
        <f t="shared" si="2"/>
        <v>CLASSE23KATA</v>
      </c>
      <c r="E53" s="41">
        <f>IF(AND(Iscrizione!$C43&gt;=$Q$8,Iscrizione!$C43&lt;=$R$8),$S$8,"")</f>
      </c>
      <c r="F53" s="41">
        <f>IF(AND(Iscrizione!$C43&gt;=$Q$9,Iscrizione!$C43&lt;=$R$9),$S$9,"")</f>
      </c>
      <c r="G53" s="41">
        <f>IF(AND(Iscrizione!$C43&gt;=$Q$10,Iscrizione!$C43&lt;=$R$10),$S$10,"")</f>
      </c>
      <c r="H53" s="41">
        <f>IF(AND(Iscrizione!$C43&gt;=$Q$11,Iscrizione!$C43&lt;=$R$11),$S$11,"")</f>
      </c>
      <c r="I53" s="41">
        <f>IF(AND(Iscrizione!$C43&gt;=$Q$12,Iscrizione!$C43&lt;=$R$12),$S$12,"")</f>
      </c>
      <c r="J53" s="41">
        <f>IF(AND(Iscrizione!$C43&gt;=$Q$13,Iscrizione!$C43&lt;=$R$13),$S$13,"")</f>
      </c>
      <c r="K53" s="41">
        <f>IF(AND(Iscrizione!$C43&gt;=$Q$14,Iscrizione!$C43&lt;=$R$14),$S$14,"")</f>
      </c>
      <c r="L53" s="41">
        <f>IF(AND(Iscrizione!$C43&gt;=$Q$15,Iscrizione!$C43&lt;=$R$15),$S$15,"")</f>
      </c>
      <c r="M53" s="41">
        <f>IF(AND(Iscrizione!$C43&gt;=$Q$16,Iscrizione!$C43&lt;=$R$16),$S$16,"")</f>
      </c>
      <c r="N53" s="41">
        <f>IF(AND(Iscrizione!$C43&gt;=$Q$17,Iscrizione!$C43&lt;=$R$17),$S$17,"")</f>
      </c>
      <c r="O53" s="41">
        <f>IF(AND(Iscrizione!$C43&gt;=$Q$18,Iscrizione!$C43&lt;=$R$18),$S$18,"")</f>
      </c>
      <c r="P53" s="33">
        <f>IF(AND(Iscrizione!$C43&gt;=$Q$19,Iscrizione!$C43&lt;=$R$19),$S$19,"")</f>
      </c>
    </row>
    <row r="54" spans="4:16" ht="12.75">
      <c r="D54" s="32" t="str">
        <f t="shared" si="2"/>
        <v>CLASSE24KATA</v>
      </c>
      <c r="E54" s="41">
        <f>IF(AND(Iscrizione!$C44&gt;=$Q$8,Iscrizione!$C44&lt;=$R$8),$S$8,"")</f>
      </c>
      <c r="F54" s="41">
        <f>IF(AND(Iscrizione!$C44&gt;=$Q$9,Iscrizione!$C44&lt;=$R$9),$S$9,"")</f>
      </c>
      <c r="G54" s="41">
        <f>IF(AND(Iscrizione!$C44&gt;=$Q$10,Iscrizione!$C44&lt;=$R$10),$S$10,"")</f>
      </c>
      <c r="H54" s="41">
        <f>IF(AND(Iscrizione!$C44&gt;=$Q$11,Iscrizione!$C44&lt;=$R$11),$S$11,"")</f>
      </c>
      <c r="I54" s="41">
        <f>IF(AND(Iscrizione!$C44&gt;=$Q$12,Iscrizione!$C44&lt;=$R$12),$S$12,"")</f>
      </c>
      <c r="J54" s="41">
        <f>IF(AND(Iscrizione!$C44&gt;=$Q$13,Iscrizione!$C44&lt;=$R$13),$S$13,"")</f>
      </c>
      <c r="K54" s="41">
        <f>IF(AND(Iscrizione!$C44&gt;=$Q$14,Iscrizione!$C44&lt;=$R$14),$S$14,"")</f>
      </c>
      <c r="L54" s="41">
        <f>IF(AND(Iscrizione!$C44&gt;=$Q$15,Iscrizione!$C44&lt;=$R$15),$S$15,"")</f>
      </c>
      <c r="M54" s="41">
        <f>IF(AND(Iscrizione!$C44&gt;=$Q$16,Iscrizione!$C44&lt;=$R$16),$S$16,"")</f>
      </c>
      <c r="N54" s="41">
        <f>IF(AND(Iscrizione!$C44&gt;=$Q$17,Iscrizione!$C44&lt;=$R$17),$S$17,"")</f>
      </c>
      <c r="O54" s="41">
        <f>IF(AND(Iscrizione!$C44&gt;=$Q$18,Iscrizione!$C44&lt;=$R$18),$S$18,"")</f>
      </c>
      <c r="P54" s="33">
        <f>IF(AND(Iscrizione!$C44&gt;=$Q$19,Iscrizione!$C44&lt;=$R$19),$S$19,"")</f>
      </c>
    </row>
    <row r="55" spans="4:16" ht="12.75">
      <c r="D55" s="32" t="str">
        <f t="shared" si="2"/>
        <v>CLASSE25KATA</v>
      </c>
      <c r="E55" s="41">
        <f>IF(AND(Iscrizione!$C45&gt;=$Q$8,Iscrizione!$C45&lt;=$R$8),$S$8,"")</f>
      </c>
      <c r="F55" s="41">
        <f>IF(AND(Iscrizione!$C45&gt;=$Q$9,Iscrizione!$C45&lt;=$R$9),$S$9,"")</f>
      </c>
      <c r="G55" s="41">
        <f>IF(AND(Iscrizione!$C45&gt;=$Q$10,Iscrizione!$C45&lt;=$R$10),$S$10,"")</f>
      </c>
      <c r="H55" s="41">
        <f>IF(AND(Iscrizione!$C45&gt;=$Q$11,Iscrizione!$C45&lt;=$R$11),$S$11,"")</f>
      </c>
      <c r="I55" s="41">
        <f>IF(AND(Iscrizione!$C45&gt;=$Q$12,Iscrizione!$C45&lt;=$R$12),$S$12,"")</f>
      </c>
      <c r="J55" s="41">
        <f>IF(AND(Iscrizione!$C45&gt;=$Q$13,Iscrizione!$C45&lt;=$R$13),$S$13,"")</f>
      </c>
      <c r="K55" s="41">
        <f>IF(AND(Iscrizione!$C45&gt;=$Q$14,Iscrizione!$C45&lt;=$R$14),$S$14,"")</f>
      </c>
      <c r="L55" s="41">
        <f>IF(AND(Iscrizione!$C45&gt;=$Q$15,Iscrizione!$C45&lt;=$R$15),$S$15,"")</f>
      </c>
      <c r="M55" s="41">
        <f>IF(AND(Iscrizione!$C45&gt;=$Q$16,Iscrizione!$C45&lt;=$R$16),$S$16,"")</f>
      </c>
      <c r="N55" s="41">
        <f>IF(AND(Iscrizione!$C45&gt;=$Q$17,Iscrizione!$C45&lt;=$R$17),$S$17,"")</f>
      </c>
      <c r="O55" s="41">
        <f>IF(AND(Iscrizione!$C45&gt;=$Q$18,Iscrizione!$C45&lt;=$R$18),$S$18,"")</f>
      </c>
      <c r="P55" s="33">
        <f>IF(AND(Iscrizione!$C45&gt;=$Q$19,Iscrizione!$C45&lt;=$R$19),$S$19,"")</f>
      </c>
    </row>
    <row r="56" spans="4:16" ht="12.75">
      <c r="D56" s="32" t="str">
        <f t="shared" si="2"/>
        <v>CLASSE26KATA</v>
      </c>
      <c r="E56" s="41">
        <f>IF(AND(Iscrizione!$C46&gt;=$Q$8,Iscrizione!$C46&lt;=$R$8),$S$8,"")</f>
      </c>
      <c r="F56" s="41">
        <f>IF(AND(Iscrizione!$C46&gt;=$Q$9,Iscrizione!$C46&lt;=$R$9),$S$9,"")</f>
      </c>
      <c r="G56" s="41">
        <f>IF(AND(Iscrizione!$C46&gt;=$Q$10,Iscrizione!$C46&lt;=$R$10),$S$10,"")</f>
      </c>
      <c r="H56" s="41">
        <f>IF(AND(Iscrizione!$C46&gt;=$Q$11,Iscrizione!$C46&lt;=$R$11),$S$11,"")</f>
      </c>
      <c r="I56" s="41">
        <f>IF(AND(Iscrizione!$C46&gt;=$Q$12,Iscrizione!$C46&lt;=$R$12),$S$12,"")</f>
      </c>
      <c r="J56" s="41">
        <f>IF(AND(Iscrizione!$C46&gt;=$Q$13,Iscrizione!$C46&lt;=$R$13),$S$13,"")</f>
      </c>
      <c r="K56" s="41">
        <f>IF(AND(Iscrizione!$C46&gt;=$Q$14,Iscrizione!$C46&lt;=$R$14),$S$14,"")</f>
      </c>
      <c r="L56" s="41">
        <f>IF(AND(Iscrizione!$C46&gt;=$Q$15,Iscrizione!$C46&lt;=$R$15),$S$15,"")</f>
      </c>
      <c r="M56" s="41">
        <f>IF(AND(Iscrizione!$C46&gt;=$Q$16,Iscrizione!$C46&lt;=$R$16),$S$16,"")</f>
      </c>
      <c r="N56" s="41">
        <f>IF(AND(Iscrizione!$C46&gt;=$Q$17,Iscrizione!$C46&lt;=$R$17),$S$17,"")</f>
      </c>
      <c r="O56" s="41">
        <f>IF(AND(Iscrizione!$C46&gt;=$Q$18,Iscrizione!$C46&lt;=$R$18),$S$18,"")</f>
      </c>
      <c r="P56" s="33">
        <f>IF(AND(Iscrizione!$C46&gt;=$Q$19,Iscrizione!$C46&lt;=$R$19),$S$19,"")</f>
      </c>
    </row>
    <row r="57" spans="4:16" ht="12.75">
      <c r="D57" s="32" t="str">
        <f t="shared" si="2"/>
        <v>CLASSE27KATA</v>
      </c>
      <c r="E57" s="41">
        <f>IF(AND(Iscrizione!$C47&gt;=$Q$8,Iscrizione!$C47&lt;=$R$8),$S$8,"")</f>
      </c>
      <c r="F57" s="41">
        <f>IF(AND(Iscrizione!$C47&gt;=$Q$9,Iscrizione!$C47&lt;=$R$9),$S$9,"")</f>
      </c>
      <c r="G57" s="41">
        <f>IF(AND(Iscrizione!$C47&gt;=$Q$10,Iscrizione!$C47&lt;=$R$10),$S$10,"")</f>
      </c>
      <c r="H57" s="41">
        <f>IF(AND(Iscrizione!$C47&gt;=$Q$11,Iscrizione!$C47&lt;=$R$11),$S$11,"")</f>
      </c>
      <c r="I57" s="41">
        <f>IF(AND(Iscrizione!$C47&gt;=$Q$12,Iscrizione!$C47&lt;=$R$12),$S$12,"")</f>
      </c>
      <c r="J57" s="41">
        <f>IF(AND(Iscrizione!$C47&gt;=$Q$13,Iscrizione!$C47&lt;=$R$13),$S$13,"")</f>
      </c>
      <c r="K57" s="41">
        <f>IF(AND(Iscrizione!$C47&gt;=$Q$14,Iscrizione!$C47&lt;=$R$14),$S$14,"")</f>
      </c>
      <c r="L57" s="41">
        <f>IF(AND(Iscrizione!$C47&gt;=$Q$15,Iscrizione!$C47&lt;=$R$15),$S$15,"")</f>
      </c>
      <c r="M57" s="41">
        <f>IF(AND(Iscrizione!$C47&gt;=$Q$16,Iscrizione!$C47&lt;=$R$16),$S$16,"")</f>
      </c>
      <c r="N57" s="41">
        <f>IF(AND(Iscrizione!$C47&gt;=$Q$17,Iscrizione!$C47&lt;=$R$17),$S$17,"")</f>
      </c>
      <c r="O57" s="41">
        <f>IF(AND(Iscrizione!$C47&gt;=$Q$18,Iscrizione!$C47&lt;=$R$18),$S$18,"")</f>
      </c>
      <c r="P57" s="33">
        <f>IF(AND(Iscrizione!$C47&gt;=$Q$19,Iscrizione!$C47&lt;=$R$19),$S$19,"")</f>
      </c>
    </row>
    <row r="58" spans="4:16" ht="12.75">
      <c r="D58" s="32" t="str">
        <f t="shared" si="2"/>
        <v>CLASSE28KATA</v>
      </c>
      <c r="E58" s="41">
        <f>IF(AND(Iscrizione!$C48&gt;=$Q$8,Iscrizione!$C48&lt;=$R$8),$S$8,"")</f>
      </c>
      <c r="F58" s="41">
        <f>IF(AND(Iscrizione!$C48&gt;=$Q$9,Iscrizione!$C48&lt;=$R$9),$S$9,"")</f>
      </c>
      <c r="G58" s="41">
        <f>IF(AND(Iscrizione!$C48&gt;=$Q$10,Iscrizione!$C48&lt;=$R$10),$S$10,"")</f>
      </c>
      <c r="H58" s="41">
        <f>IF(AND(Iscrizione!$C48&gt;=$Q$11,Iscrizione!$C48&lt;=$R$11),$S$11,"")</f>
      </c>
      <c r="I58" s="41">
        <f>IF(AND(Iscrizione!$C48&gt;=$Q$12,Iscrizione!$C48&lt;=$R$12),$S$12,"")</f>
      </c>
      <c r="J58" s="41">
        <f>IF(AND(Iscrizione!$C48&gt;=$Q$13,Iscrizione!$C48&lt;=$R$13),$S$13,"")</f>
      </c>
      <c r="K58" s="41">
        <f>IF(AND(Iscrizione!$C48&gt;=$Q$14,Iscrizione!$C48&lt;=$R$14),$S$14,"")</f>
      </c>
      <c r="L58" s="41">
        <f>IF(AND(Iscrizione!$C48&gt;=$Q$15,Iscrizione!$C48&lt;=$R$15),$S$15,"")</f>
      </c>
      <c r="M58" s="41">
        <f>IF(AND(Iscrizione!$C48&gt;=$Q$16,Iscrizione!$C48&lt;=$R$16),$S$16,"")</f>
      </c>
      <c r="N58" s="41">
        <f>IF(AND(Iscrizione!$C48&gt;=$Q$17,Iscrizione!$C48&lt;=$R$17),$S$17,"")</f>
      </c>
      <c r="O58" s="41">
        <f>IF(AND(Iscrizione!$C48&gt;=$Q$18,Iscrizione!$C48&lt;=$R$18),$S$18,"")</f>
      </c>
      <c r="P58" s="33">
        <f>IF(AND(Iscrizione!$C48&gt;=$Q$19,Iscrizione!$C48&lt;=$R$19),$S$19,"")</f>
      </c>
    </row>
    <row r="59" spans="4:16" ht="12.75">
      <c r="D59" s="32" t="str">
        <f t="shared" si="2"/>
        <v>CLASSE29KATA</v>
      </c>
      <c r="E59" s="41">
        <f>IF(AND(Iscrizione!$C49&gt;=$Q$8,Iscrizione!$C49&lt;=$R$8),$S$8,"")</f>
      </c>
      <c r="F59" s="41">
        <f>IF(AND(Iscrizione!$C49&gt;=$Q$9,Iscrizione!$C49&lt;=$R$9),$S$9,"")</f>
      </c>
      <c r="G59" s="41">
        <f>IF(AND(Iscrizione!$C49&gt;=$Q$10,Iscrizione!$C49&lt;=$R$10),$S$10,"")</f>
      </c>
      <c r="H59" s="41">
        <f>IF(AND(Iscrizione!$C49&gt;=$Q$11,Iscrizione!$C49&lt;=$R$11),$S$11,"")</f>
      </c>
      <c r="I59" s="41">
        <f>IF(AND(Iscrizione!$C49&gt;=$Q$12,Iscrizione!$C49&lt;=$R$12),$S$12,"")</f>
      </c>
      <c r="J59" s="41">
        <f>IF(AND(Iscrizione!$C49&gt;=$Q$13,Iscrizione!$C49&lt;=$R$13),$S$13,"")</f>
      </c>
      <c r="K59" s="41">
        <f>IF(AND(Iscrizione!$C49&gt;=$Q$14,Iscrizione!$C49&lt;=$R$14),$S$14,"")</f>
      </c>
      <c r="L59" s="41">
        <f>IF(AND(Iscrizione!$C49&gt;=$Q$15,Iscrizione!$C49&lt;=$R$15),$S$15,"")</f>
      </c>
      <c r="M59" s="41">
        <f>IF(AND(Iscrizione!$C49&gt;=$Q$16,Iscrizione!$C49&lt;=$R$16),$S$16,"")</f>
      </c>
      <c r="N59" s="41">
        <f>IF(AND(Iscrizione!$C49&gt;=$Q$17,Iscrizione!$C49&lt;=$R$17),$S$17,"")</f>
      </c>
      <c r="O59" s="41">
        <f>IF(AND(Iscrizione!$C49&gt;=$Q$18,Iscrizione!$C49&lt;=$R$18),$S$18,"")</f>
      </c>
      <c r="P59" s="33">
        <f>IF(AND(Iscrizione!$C49&gt;=$Q$19,Iscrizione!$C49&lt;=$R$19),$S$19,"")</f>
      </c>
    </row>
    <row r="60" spans="4:16" ht="13.5" thickBot="1">
      <c r="D60" s="34" t="str">
        <f t="shared" si="2"/>
        <v>CLASSE30KATA</v>
      </c>
      <c r="E60" s="42">
        <f>IF(AND(Iscrizione!$C50&gt;=$Q$8,Iscrizione!$C50&lt;=$R$8),$S$8,"")</f>
      </c>
      <c r="F60" s="42">
        <f>IF(AND(Iscrizione!$C50&gt;=$Q$9,Iscrizione!$C50&lt;=$R$9),$S$9,"")</f>
      </c>
      <c r="G60" s="42">
        <f>IF(AND(Iscrizione!$C50&gt;=$Q$10,Iscrizione!$C50&lt;=$R$10),$S$10,"")</f>
      </c>
      <c r="H60" s="42">
        <f>IF(AND(Iscrizione!$C50&gt;=$Q$11,Iscrizione!$C50&lt;=$R$11),$S$11,"")</f>
      </c>
      <c r="I60" s="42">
        <f>IF(AND(Iscrizione!$C50&gt;=$Q$12,Iscrizione!$C50&lt;=$R$12),$S$12,"")</f>
      </c>
      <c r="J60" s="42">
        <f>IF(AND(Iscrizione!$C50&gt;=$Q$13,Iscrizione!$C50&lt;=$R$13),$S$13,"")</f>
      </c>
      <c r="K60" s="42">
        <f>IF(AND(Iscrizione!$C50&gt;=$Q$14,Iscrizione!$C50&lt;=$R$14),$S$14,"")</f>
      </c>
      <c r="L60" s="42">
        <f>IF(AND(Iscrizione!$C50&gt;=$Q$15,Iscrizione!$C50&lt;=$R$15),$S$15,"")</f>
      </c>
      <c r="M60" s="42">
        <f>IF(AND(Iscrizione!$C50&gt;=$Q$16,Iscrizione!$C50&lt;=$R$16),$S$16,"")</f>
      </c>
      <c r="N60" s="42">
        <f>IF(AND(Iscrizione!$C50&gt;=$Q$17,Iscrizione!$C50&lt;=$R$17),$S$17,"")</f>
      </c>
      <c r="O60" s="42">
        <f>IF(AND(Iscrizione!$C50&gt;=$Q$18,Iscrizione!$C50&lt;=$R$18),$S$18,"")</f>
      </c>
      <c r="P60" s="35">
        <f>IF(AND(Iscrizione!$C50&gt;=$Q$19,Iscrizione!$C50&lt;=$R$19),$S$19,"")</f>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Fijlkam Karate Piemonte</dc:creator>
  <cp:keywords/>
  <dc:description/>
  <cp:lastModifiedBy>_</cp:lastModifiedBy>
  <cp:lastPrinted>2013-03-07T15:58:21Z</cp:lastPrinted>
  <dcterms:created xsi:type="dcterms:W3CDTF">2012-07-02T10:02:26Z</dcterms:created>
  <dcterms:modified xsi:type="dcterms:W3CDTF">2013-03-17T18:27:57Z</dcterms:modified>
  <cp:category/>
  <cp:version/>
  <cp:contentType/>
  <cp:contentStatus/>
</cp:coreProperties>
</file>